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432" activeTab="2"/>
  </bookViews>
  <sheets>
    <sheet name="u15 Boys" sheetId="1" r:id="rId1"/>
    <sheet name="U17 Men" sheetId="2" r:id="rId2"/>
    <sheet name="Snr+Jnr Men" sheetId="3" r:id="rId3"/>
    <sheet name="u17 Women" sheetId="4" r:id="rId4"/>
    <sheet name="Snr Women" sheetId="5" r:id="rId5"/>
    <sheet name="u15 Girls" sheetId="6" r:id="rId6"/>
  </sheets>
  <definedNames>
    <definedName name="_xlnm.Print_Area" localSheetId="4">'Snr Women'!$A$1:$O$34</definedName>
    <definedName name="_xlnm.Print_Area" localSheetId="2">'Snr+Jnr Men'!$A$1:$Q$68</definedName>
    <definedName name="_xlnm.Print_Area" localSheetId="0">'u15 Boys'!$A$1:$O$33</definedName>
    <definedName name="_xlnm.Print_Area" localSheetId="5">'u15 Girls'!$A$1:$Q$68</definedName>
    <definedName name="_xlnm.Print_Area" localSheetId="1">'U17 Men'!$A$1:$M$34</definedName>
    <definedName name="_xlnm.Print_Area" localSheetId="3">'u17 Women'!$A$1:$O$34</definedName>
  </definedNames>
  <calcPr fullCalcOnLoad="1"/>
</workbook>
</file>

<file path=xl/sharedStrings.xml><?xml version="1.0" encoding="utf-8"?>
<sst xmlns="http://schemas.openxmlformats.org/spreadsheetml/2006/main" count="402" uniqueCount="158">
  <si>
    <t>Competitor</t>
  </si>
  <si>
    <t>Number</t>
  </si>
  <si>
    <t>Club</t>
  </si>
  <si>
    <t>Events</t>
  </si>
  <si>
    <t>Result</t>
  </si>
  <si>
    <t>Pts</t>
  </si>
  <si>
    <t>Long Jump</t>
  </si>
  <si>
    <t>Shot</t>
  </si>
  <si>
    <t>High Jump</t>
  </si>
  <si>
    <t>800m</t>
  </si>
  <si>
    <t>First Day Points</t>
  </si>
  <si>
    <t>TOTAL POINTS</t>
  </si>
  <si>
    <t>POSITION</t>
  </si>
  <si>
    <t>Senior Men Decathlon</t>
  </si>
  <si>
    <t>100m</t>
  </si>
  <si>
    <t>400m</t>
  </si>
  <si>
    <t>110m Hurdles</t>
  </si>
  <si>
    <t>Discus</t>
  </si>
  <si>
    <t>Pole Vault</t>
  </si>
  <si>
    <t>Javelin</t>
  </si>
  <si>
    <t>1500m</t>
  </si>
  <si>
    <t>u17 Men Octathlon</t>
  </si>
  <si>
    <t>100m Hurdles</t>
  </si>
  <si>
    <t>Hgh Jump</t>
  </si>
  <si>
    <t>80m Hurdles</t>
  </si>
  <si>
    <t>u15 Boys Pentathlon</t>
  </si>
  <si>
    <t>u15 Girls Pentathlon</t>
  </si>
  <si>
    <t>75m Hurdles</t>
  </si>
  <si>
    <t>200m</t>
  </si>
  <si>
    <t>u17 Women Heptathlon</t>
  </si>
  <si>
    <t>Senior Women Heptathlon</t>
  </si>
  <si>
    <t>Wakefield</t>
  </si>
  <si>
    <t>Lynsie Whyke</t>
  </si>
  <si>
    <t>Ryan Crawley</t>
  </si>
  <si>
    <t>Luke South</t>
  </si>
  <si>
    <t>Charlie Stephenson</t>
  </si>
  <si>
    <t>Liam Ramsay</t>
  </si>
  <si>
    <t>Ashley Appleyeard</t>
  </si>
  <si>
    <t>Adam Anderson</t>
  </si>
  <si>
    <t>Adam Khan</t>
  </si>
  <si>
    <t>Cormack Lever</t>
  </si>
  <si>
    <t>James Harker</t>
  </si>
  <si>
    <t>Aiden Davies</t>
  </si>
  <si>
    <t>Matthew Campleman</t>
  </si>
  <si>
    <t>Connor Morley</t>
  </si>
  <si>
    <t>Sam Birch</t>
  </si>
  <si>
    <t>Edward Selvey</t>
  </si>
  <si>
    <t>Sarah Roberts</t>
  </si>
  <si>
    <t>Carys Hall</t>
  </si>
  <si>
    <t>Helen Lambert</t>
  </si>
  <si>
    <t>Nicola Bewley</t>
  </si>
  <si>
    <t>David Budd</t>
  </si>
  <si>
    <t>Chris Wright</t>
  </si>
  <si>
    <t>Steven Garrett</t>
  </si>
  <si>
    <t>Graham Bickerdike</t>
  </si>
  <si>
    <t>Tom Lindsay</t>
  </si>
  <si>
    <t>Tom Grantham</t>
  </si>
  <si>
    <t>Michael Sweeney</t>
  </si>
  <si>
    <t>Andrew Owens</t>
  </si>
  <si>
    <t>Stephen Wren</t>
  </si>
  <si>
    <t>Lewis Stead</t>
  </si>
  <si>
    <t>Mark Beer</t>
  </si>
  <si>
    <t>Liam Holdsworth</t>
  </si>
  <si>
    <t>Andrew Evans</t>
  </si>
  <si>
    <t>ND</t>
  </si>
  <si>
    <t>Spenborough</t>
  </si>
  <si>
    <t>C of Sheffield</t>
  </si>
  <si>
    <t>Gateshead</t>
  </si>
  <si>
    <t>Doncaster</t>
  </si>
  <si>
    <t>Leeds City</t>
  </si>
  <si>
    <t>Skyrac</t>
  </si>
  <si>
    <t>Chesterfield</t>
  </si>
  <si>
    <t>C of Sheffield`</t>
  </si>
  <si>
    <t>Holmfirth</t>
  </si>
  <si>
    <t>L'Pool Harriers</t>
  </si>
  <si>
    <t>L'pool Harriers</t>
  </si>
  <si>
    <t>Radley AC</t>
  </si>
  <si>
    <t>KuHull</t>
  </si>
  <si>
    <t>Ackworth</t>
  </si>
  <si>
    <t>2.13.8</t>
  </si>
  <si>
    <t>2.19.4</t>
  </si>
  <si>
    <t>2.25.4</t>
  </si>
  <si>
    <t>2.36.1</t>
  </si>
  <si>
    <t>2.38.8</t>
  </si>
  <si>
    <t>2.44.6</t>
  </si>
  <si>
    <t>2.57.1</t>
  </si>
  <si>
    <t>3.06.3</t>
  </si>
  <si>
    <t>OPEN</t>
  </si>
  <si>
    <t>4.15.8</t>
  </si>
  <si>
    <t>4.29.8</t>
  </si>
  <si>
    <t>4.41.2</t>
  </si>
  <si>
    <t>4.42.1</t>
  </si>
  <si>
    <t>4.42.4</t>
  </si>
  <si>
    <t>4.51.7</t>
  </si>
  <si>
    <t>4.57.7</t>
  </si>
  <si>
    <t>4.59.6</t>
  </si>
  <si>
    <t>5.39.7</t>
  </si>
  <si>
    <t>5.11.1</t>
  </si>
  <si>
    <t>5.09.9</t>
  </si>
  <si>
    <t>5.15.6</t>
  </si>
  <si>
    <t>5.22.1</t>
  </si>
  <si>
    <t>2.39.3</t>
  </si>
  <si>
    <t>2.27.8</t>
  </si>
  <si>
    <t>2.46.1</t>
  </si>
  <si>
    <t>3.05.9</t>
  </si>
  <si>
    <t>3.11.3</t>
  </si>
  <si>
    <t>4.31.8</t>
  </si>
  <si>
    <t>4.32.6</t>
  </si>
  <si>
    <t>4.53.0</t>
  </si>
  <si>
    <t>5.03.7</t>
  </si>
  <si>
    <t>5.36.7</t>
  </si>
  <si>
    <t>Disq</t>
  </si>
  <si>
    <t>2.32.8</t>
  </si>
  <si>
    <t>2.33.1</t>
  </si>
  <si>
    <t>2.53.5</t>
  </si>
  <si>
    <t>2.57.6</t>
  </si>
  <si>
    <t>2.58.1</t>
  </si>
  <si>
    <t>3.04.4</t>
  </si>
  <si>
    <t>3.06.0</t>
  </si>
  <si>
    <t>2.39.9</t>
  </si>
  <si>
    <t>DNF</t>
  </si>
  <si>
    <t>2.41.3</t>
  </si>
  <si>
    <t>2.44.3</t>
  </si>
  <si>
    <t>2.47.1</t>
  </si>
  <si>
    <t>2.51.1</t>
  </si>
  <si>
    <t>3.12.8</t>
  </si>
  <si>
    <t>3.52.4</t>
  </si>
  <si>
    <t>nhr</t>
  </si>
  <si>
    <t>Amy Hodgson</t>
  </si>
  <si>
    <t>Josie Parry</t>
  </si>
  <si>
    <t>Lucy Chappell</t>
  </si>
  <si>
    <t>Hannah Walker</t>
  </si>
  <si>
    <t>Rebecca Sullivan</t>
  </si>
  <si>
    <t>Alyssia Carr</t>
  </si>
  <si>
    <t>Melissa Fletcher</t>
  </si>
  <si>
    <t>Hannah Ukandu</t>
  </si>
  <si>
    <t>Bethany Porter</t>
  </si>
  <si>
    <t>Danielle Anderson</t>
  </si>
  <si>
    <t>Chelsea Mitchell</t>
  </si>
  <si>
    <t>Mia Hodgson</t>
  </si>
  <si>
    <t>Lucy Turner</t>
  </si>
  <si>
    <t>Natasha Teasdale</t>
  </si>
  <si>
    <t>Sophie Hindhaugh</t>
  </si>
  <si>
    <t>Alex Bainbridge</t>
  </si>
  <si>
    <t>C of Sheff</t>
  </si>
  <si>
    <t>City of York</t>
  </si>
  <si>
    <t>Doncaster AC</t>
  </si>
  <si>
    <t>Halifax</t>
  </si>
  <si>
    <t xml:space="preserve">Chester-Le-Street </t>
  </si>
  <si>
    <t>Jarrow &amp; Heburn</t>
  </si>
  <si>
    <t xml:space="preserve">Chester Le Street </t>
  </si>
  <si>
    <t>Open</t>
  </si>
  <si>
    <t>1st Jnr</t>
  </si>
  <si>
    <t>1st Open</t>
  </si>
  <si>
    <t>2nd Open</t>
  </si>
  <si>
    <t>3rd Open</t>
  </si>
  <si>
    <t>4th Open</t>
  </si>
  <si>
    <t>1st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</si>
</sst>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medium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164" fontId="4" fillId="10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0" fontId="2" fillId="10" borderId="13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2" fontId="3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4" fillId="10" borderId="16" xfId="0" applyFont="1" applyFill="1" applyBorder="1" applyAlignment="1">
      <alignment/>
    </xf>
    <xf numFmtId="2" fontId="4" fillId="10" borderId="16" xfId="0" applyNumberFormat="1" applyFont="1" applyFill="1" applyBorder="1" applyAlignment="1">
      <alignment/>
    </xf>
    <xf numFmtId="0" fontId="3" fillId="10" borderId="16" xfId="0" applyFont="1" applyFill="1" applyBorder="1" applyAlignment="1">
      <alignment/>
    </xf>
    <xf numFmtId="164" fontId="4" fillId="10" borderId="16" xfId="0" applyNumberFormat="1" applyFont="1" applyFill="1" applyBorder="1" applyAlignment="1">
      <alignment/>
    </xf>
    <xf numFmtId="2" fontId="3" fillId="10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 horizontal="center"/>
    </xf>
    <xf numFmtId="0" fontId="4" fillId="10" borderId="10" xfId="0" applyNumberFormat="1" applyFont="1" applyFill="1" applyBorder="1" applyAlignment="1">
      <alignment/>
    </xf>
    <xf numFmtId="2" fontId="3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2" borderId="10" xfId="0" applyNumberFormat="1" applyFont="1" applyFill="1" applyBorder="1" applyAlignment="1">
      <alignment horizontal="right"/>
    </xf>
    <xf numFmtId="164" fontId="4" fillId="32" borderId="10" xfId="0" applyNumberFormat="1" applyFont="1" applyFill="1" applyBorder="1" applyAlignment="1">
      <alignment horizontal="right"/>
    </xf>
    <xf numFmtId="2" fontId="2" fillId="32" borderId="0" xfId="0" applyNumberFormat="1" applyFont="1" applyFill="1" applyAlignment="1">
      <alignment horizontal="right"/>
    </xf>
    <xf numFmtId="2" fontId="3" fillId="32" borderId="1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1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10" borderId="2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75" workbookViewId="0" topLeftCell="C1">
      <selection activeCell="R1" sqref="R1:IU25"/>
    </sheetView>
  </sheetViews>
  <sheetFormatPr defaultColWidth="9.140625" defaultRowHeight="12.75"/>
  <cols>
    <col min="1" max="1" width="12.7109375" style="0" customWidth="1"/>
  </cols>
  <sheetData>
    <row r="1" spans="1:15" ht="12.75">
      <c r="A1" s="130" t="s">
        <v>25</v>
      </c>
      <c r="B1" s="130"/>
      <c r="C1" s="1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8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7" ht="12.75" customHeight="1">
      <c r="A4" s="131" t="s">
        <v>0</v>
      </c>
      <c r="B4" s="127" t="s">
        <v>39</v>
      </c>
      <c r="C4" s="127"/>
      <c r="D4" s="127" t="s">
        <v>40</v>
      </c>
      <c r="E4" s="127"/>
      <c r="F4" s="127" t="s">
        <v>41</v>
      </c>
      <c r="G4" s="127"/>
      <c r="H4" s="127" t="s">
        <v>42</v>
      </c>
      <c r="I4" s="127"/>
      <c r="J4" s="127" t="s">
        <v>43</v>
      </c>
      <c r="K4" s="127"/>
      <c r="L4" s="127" t="s">
        <v>44</v>
      </c>
      <c r="M4" s="127"/>
      <c r="N4" s="127" t="s">
        <v>45</v>
      </c>
      <c r="O4" s="127"/>
      <c r="P4" s="120" t="s">
        <v>46</v>
      </c>
      <c r="Q4" s="120"/>
    </row>
    <row r="5" spans="1:17" ht="12.7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0"/>
      <c r="Q5" s="120"/>
    </row>
    <row r="6" spans="1:17" ht="12.75">
      <c r="A6" s="2" t="s">
        <v>1</v>
      </c>
      <c r="B6" s="122">
        <v>65</v>
      </c>
      <c r="C6" s="122"/>
      <c r="D6" s="122">
        <v>66</v>
      </c>
      <c r="E6" s="122"/>
      <c r="F6" s="122">
        <v>67</v>
      </c>
      <c r="G6" s="122"/>
      <c r="H6" s="122">
        <v>68</v>
      </c>
      <c r="I6" s="122"/>
      <c r="J6" s="122">
        <v>69</v>
      </c>
      <c r="K6" s="122"/>
      <c r="L6" s="122">
        <v>70</v>
      </c>
      <c r="M6" s="122"/>
      <c r="N6" s="122">
        <v>71</v>
      </c>
      <c r="O6" s="122"/>
      <c r="P6" s="121">
        <v>73</v>
      </c>
      <c r="Q6" s="121"/>
    </row>
    <row r="7" spans="1:17" ht="12.75">
      <c r="A7" s="2" t="s">
        <v>2</v>
      </c>
      <c r="B7" s="122" t="s">
        <v>66</v>
      </c>
      <c r="C7" s="122"/>
      <c r="D7" s="122" t="s">
        <v>66</v>
      </c>
      <c r="E7" s="122"/>
      <c r="F7" s="122" t="s">
        <v>68</v>
      </c>
      <c r="G7" s="122"/>
      <c r="H7" s="122" t="s">
        <v>68</v>
      </c>
      <c r="I7" s="122"/>
      <c r="J7" s="122" t="s">
        <v>69</v>
      </c>
      <c r="K7" s="122"/>
      <c r="L7" s="122" t="s">
        <v>69</v>
      </c>
      <c r="M7" s="122"/>
      <c r="N7" s="122" t="s">
        <v>70</v>
      </c>
      <c r="O7" s="122"/>
      <c r="P7" s="121" t="s">
        <v>71</v>
      </c>
      <c r="Q7" s="121"/>
    </row>
    <row r="8" spans="1:17" ht="12.75">
      <c r="A8" s="2" t="s">
        <v>3</v>
      </c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70" t="s">
        <v>4</v>
      </c>
      <c r="Q8" s="70" t="s">
        <v>5</v>
      </c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1"/>
      <c r="Q9" s="71"/>
    </row>
    <row r="10" spans="1:17" ht="12.75">
      <c r="A10" s="123" t="s">
        <v>24</v>
      </c>
      <c r="B10" s="23">
        <v>12.6</v>
      </c>
      <c r="C10" s="4">
        <v>618</v>
      </c>
      <c r="D10" s="23">
        <v>16.3</v>
      </c>
      <c r="E10" s="4">
        <v>295</v>
      </c>
      <c r="F10" s="29">
        <v>17.5</v>
      </c>
      <c r="G10" s="30">
        <v>214</v>
      </c>
      <c r="H10" s="29">
        <v>14</v>
      </c>
      <c r="I10" s="30">
        <v>483</v>
      </c>
      <c r="J10" s="29">
        <v>13.7</v>
      </c>
      <c r="K10" s="30">
        <v>511</v>
      </c>
      <c r="L10" s="23">
        <v>13.5</v>
      </c>
      <c r="M10" s="4">
        <v>530</v>
      </c>
      <c r="N10" s="23">
        <v>13.8</v>
      </c>
      <c r="O10" s="4">
        <v>502</v>
      </c>
      <c r="P10" s="76">
        <v>15.6</v>
      </c>
      <c r="Q10" s="71">
        <v>348</v>
      </c>
    </row>
    <row r="11" spans="1:17" ht="12.75">
      <c r="A11" s="125"/>
      <c r="B11" s="24"/>
      <c r="C11" s="4">
        <f>SUM(C10)</f>
        <v>618</v>
      </c>
      <c r="D11" s="24"/>
      <c r="E11" s="4">
        <f>SUM(E10)</f>
        <v>295</v>
      </c>
      <c r="F11" s="23"/>
      <c r="G11" s="4">
        <f>SUM(G10)</f>
        <v>214</v>
      </c>
      <c r="H11" s="23"/>
      <c r="I11" s="4">
        <f>SUM(I10)</f>
        <v>483</v>
      </c>
      <c r="J11" s="23"/>
      <c r="K11" s="4">
        <f>SUM(K10)</f>
        <v>511</v>
      </c>
      <c r="L11" s="24"/>
      <c r="M11" s="4">
        <f>SUM(M10)</f>
        <v>530</v>
      </c>
      <c r="N11" s="24"/>
      <c r="O11" s="4">
        <f>SUM(O10)</f>
        <v>502</v>
      </c>
      <c r="P11" s="77"/>
      <c r="Q11" s="71">
        <f>SUM(Q10)</f>
        <v>348</v>
      </c>
    </row>
    <row r="12" spans="1:17" ht="12.75">
      <c r="A12" s="123" t="s">
        <v>7</v>
      </c>
      <c r="B12" s="24">
        <v>8.78</v>
      </c>
      <c r="C12" s="4">
        <v>413</v>
      </c>
      <c r="D12" s="24">
        <v>6.45</v>
      </c>
      <c r="E12" s="4">
        <v>275</v>
      </c>
      <c r="F12" s="23">
        <v>7.74</v>
      </c>
      <c r="G12" s="4">
        <v>351</v>
      </c>
      <c r="H12" s="23">
        <v>7.57</v>
      </c>
      <c r="I12" s="4">
        <v>341</v>
      </c>
      <c r="J12" s="23">
        <v>7.7</v>
      </c>
      <c r="K12" s="4">
        <v>349</v>
      </c>
      <c r="L12" s="24">
        <v>9.92</v>
      </c>
      <c r="M12" s="4">
        <v>481</v>
      </c>
      <c r="N12" s="24">
        <v>9.62</v>
      </c>
      <c r="O12" s="4">
        <v>463</v>
      </c>
      <c r="P12" s="77">
        <v>7.62</v>
      </c>
      <c r="Q12" s="71">
        <v>344</v>
      </c>
    </row>
    <row r="13" spans="1:17" ht="12.75">
      <c r="A13" s="125"/>
      <c r="B13" s="25"/>
      <c r="C13" s="2">
        <f>SUM(C11:C12)</f>
        <v>1031</v>
      </c>
      <c r="D13" s="25"/>
      <c r="E13" s="2">
        <f>SUM(E11:E12)</f>
        <v>570</v>
      </c>
      <c r="F13" s="26"/>
      <c r="G13" s="2">
        <f>SUM(G11:G12)</f>
        <v>565</v>
      </c>
      <c r="H13" s="26"/>
      <c r="I13" s="2">
        <f>SUM(I11:I12)</f>
        <v>824</v>
      </c>
      <c r="J13" s="26"/>
      <c r="K13" s="2">
        <f>SUM(K11:K12)</f>
        <v>860</v>
      </c>
      <c r="L13" s="25"/>
      <c r="M13" s="2">
        <f>SUM(M11:M12)</f>
        <v>1011</v>
      </c>
      <c r="N13" s="25"/>
      <c r="O13" s="2">
        <f>SUM(O11:O12)</f>
        <v>965</v>
      </c>
      <c r="P13" s="78"/>
      <c r="Q13" s="72">
        <f>SUM(Q11:Q12)</f>
        <v>692</v>
      </c>
    </row>
    <row r="14" spans="1:17" ht="12.75">
      <c r="A14" s="123" t="s">
        <v>6</v>
      </c>
      <c r="B14" s="23">
        <v>5.94</v>
      </c>
      <c r="C14" s="4">
        <v>574</v>
      </c>
      <c r="D14" s="24">
        <v>4.37</v>
      </c>
      <c r="E14" s="4">
        <v>267</v>
      </c>
      <c r="F14" s="23">
        <v>4.58</v>
      </c>
      <c r="G14" s="4">
        <v>304</v>
      </c>
      <c r="H14" s="23">
        <v>4.72</v>
      </c>
      <c r="I14" s="2">
        <v>330</v>
      </c>
      <c r="J14" s="23">
        <v>4.87</v>
      </c>
      <c r="K14" s="4">
        <v>358</v>
      </c>
      <c r="L14" s="24">
        <v>5.08</v>
      </c>
      <c r="M14" s="4">
        <v>398</v>
      </c>
      <c r="N14" s="24">
        <v>4.53</v>
      </c>
      <c r="O14" s="4">
        <v>295</v>
      </c>
      <c r="P14" s="77">
        <v>4.88</v>
      </c>
      <c r="Q14" s="71">
        <v>360</v>
      </c>
    </row>
    <row r="15" spans="1:17" ht="12.75">
      <c r="A15" s="124"/>
      <c r="B15" s="25"/>
      <c r="C15" s="2">
        <f>SUM(C13:C14)</f>
        <v>1605</v>
      </c>
      <c r="D15" s="25"/>
      <c r="E15" s="2">
        <f>SUM(E13:E14)</f>
        <v>837</v>
      </c>
      <c r="F15" s="26"/>
      <c r="G15" s="2">
        <f>SUM(G13:G14)</f>
        <v>869</v>
      </c>
      <c r="H15" s="26"/>
      <c r="I15" s="2">
        <f>SUM(I13:I14)</f>
        <v>1154</v>
      </c>
      <c r="J15" s="26"/>
      <c r="K15" s="2">
        <f>SUM(K13:K14)</f>
        <v>1218</v>
      </c>
      <c r="L15" s="25"/>
      <c r="M15" s="2">
        <f>SUM(M13:M14)</f>
        <v>1409</v>
      </c>
      <c r="N15" s="25"/>
      <c r="O15" s="2">
        <f>SUM(O13:O14)</f>
        <v>1260</v>
      </c>
      <c r="P15" s="78"/>
      <c r="Q15" s="72">
        <f>SUM(Q13:Q14)</f>
        <v>1052</v>
      </c>
    </row>
    <row r="16" spans="1:17" ht="12.75">
      <c r="A16" s="123" t="s">
        <v>8</v>
      </c>
      <c r="B16" s="24">
        <v>1.68</v>
      </c>
      <c r="C16" s="4">
        <v>528</v>
      </c>
      <c r="D16" s="24">
        <v>1.23</v>
      </c>
      <c r="E16" s="4">
        <v>206</v>
      </c>
      <c r="F16" s="23">
        <v>1.26</v>
      </c>
      <c r="G16" s="4">
        <v>225</v>
      </c>
      <c r="H16" s="23">
        <v>1.5</v>
      </c>
      <c r="I16" s="2">
        <v>389</v>
      </c>
      <c r="J16" s="23">
        <v>1.41</v>
      </c>
      <c r="K16" s="4">
        <v>324</v>
      </c>
      <c r="L16" s="24">
        <v>1.53</v>
      </c>
      <c r="M16" s="4">
        <v>411</v>
      </c>
      <c r="N16" s="24">
        <v>1.44</v>
      </c>
      <c r="O16" s="4">
        <v>345</v>
      </c>
      <c r="P16" s="77">
        <v>1.38</v>
      </c>
      <c r="Q16" s="71">
        <v>303</v>
      </c>
    </row>
    <row r="17" spans="1:17" ht="12.75">
      <c r="A17" s="124"/>
      <c r="B17" s="25"/>
      <c r="C17" s="2">
        <f>SUM(C15:C16)</f>
        <v>2133</v>
      </c>
      <c r="D17" s="25"/>
      <c r="E17" s="2">
        <f>SUM(E15:E16)</f>
        <v>1043</v>
      </c>
      <c r="F17" s="26"/>
      <c r="G17" s="2">
        <f>SUM(G15:G16)</f>
        <v>1094</v>
      </c>
      <c r="H17" s="26"/>
      <c r="I17" s="2">
        <f>SUM(I15:I16)</f>
        <v>1543</v>
      </c>
      <c r="J17" s="26"/>
      <c r="K17" s="2">
        <f>SUM(K15:K16)</f>
        <v>1542</v>
      </c>
      <c r="L17" s="25"/>
      <c r="M17" s="2">
        <f>SUM(M15:M16)</f>
        <v>1820</v>
      </c>
      <c r="N17" s="25"/>
      <c r="O17" s="2">
        <f>SUM(O15:O16)</f>
        <v>1605</v>
      </c>
      <c r="P17" s="78"/>
      <c r="Q17" s="72">
        <f>SUM(Q15:Q16)</f>
        <v>1355</v>
      </c>
    </row>
    <row r="18" spans="1:17" ht="12.75">
      <c r="A18" s="123" t="s">
        <v>9</v>
      </c>
      <c r="B18" s="24" t="s">
        <v>79</v>
      </c>
      <c r="C18" s="4">
        <v>542</v>
      </c>
      <c r="D18" s="24" t="s">
        <v>86</v>
      </c>
      <c r="E18" s="4">
        <v>29</v>
      </c>
      <c r="F18" s="23" t="s">
        <v>85</v>
      </c>
      <c r="G18" s="4">
        <v>76</v>
      </c>
      <c r="H18" s="23" t="s">
        <v>81</v>
      </c>
      <c r="I18" s="2">
        <v>379</v>
      </c>
      <c r="J18" s="23" t="s">
        <v>83</v>
      </c>
      <c r="K18" s="4">
        <v>225</v>
      </c>
      <c r="L18" s="24" t="s">
        <v>84</v>
      </c>
      <c r="M18" s="4">
        <v>170</v>
      </c>
      <c r="N18" s="24" t="s">
        <v>80</v>
      </c>
      <c r="O18" s="4">
        <v>460</v>
      </c>
      <c r="P18" s="77" t="s">
        <v>82</v>
      </c>
      <c r="Q18" s="71">
        <v>253</v>
      </c>
    </row>
    <row r="19" spans="1:17" ht="12.75">
      <c r="A19" s="124"/>
      <c r="B19" s="24"/>
      <c r="C19" s="2">
        <f>SUM(C17:C18)</f>
        <v>2675</v>
      </c>
      <c r="D19" s="24"/>
      <c r="E19" s="2">
        <f>SUM(E17:E18)</f>
        <v>1072</v>
      </c>
      <c r="F19" s="5"/>
      <c r="G19" s="2">
        <f>SUM(G17:G18)</f>
        <v>1170</v>
      </c>
      <c r="H19" s="5"/>
      <c r="I19" s="2">
        <f>SUM(I17:I18)</f>
        <v>1922</v>
      </c>
      <c r="J19" s="5"/>
      <c r="K19" s="2">
        <f>SUM(K17:K18)</f>
        <v>1767</v>
      </c>
      <c r="L19" s="24"/>
      <c r="M19" s="2">
        <f>SUM(M17:M18)</f>
        <v>1990</v>
      </c>
      <c r="N19" s="24"/>
      <c r="O19" s="2">
        <f>SUM(O17:O18)</f>
        <v>2065</v>
      </c>
      <c r="P19" s="77"/>
      <c r="Q19" s="72">
        <f>SUM(Q17:Q18)</f>
        <v>1608</v>
      </c>
    </row>
    <row r="20" spans="1:17" ht="12.75">
      <c r="A20" s="2" t="s">
        <v>10</v>
      </c>
      <c r="B20" s="2"/>
      <c r="C20" s="2"/>
      <c r="D20" s="7"/>
      <c r="E20" s="2"/>
      <c r="F20" s="7"/>
      <c r="G20" s="2"/>
      <c r="H20" s="6"/>
      <c r="I20" s="2"/>
      <c r="J20" s="6"/>
      <c r="K20" s="2"/>
      <c r="L20" s="2"/>
      <c r="M20" s="2"/>
      <c r="N20" s="2"/>
      <c r="O20" s="2"/>
      <c r="P20" s="72"/>
      <c r="Q20" s="72"/>
    </row>
    <row r="21" spans="1:17" ht="12.75">
      <c r="A21" s="128"/>
      <c r="B21" s="7"/>
      <c r="C21" s="3">
        <v>1</v>
      </c>
      <c r="D21" s="3"/>
      <c r="E21" s="3">
        <v>7</v>
      </c>
      <c r="F21" s="7"/>
      <c r="G21" s="3">
        <v>6</v>
      </c>
      <c r="H21" s="3"/>
      <c r="I21" s="3">
        <v>4</v>
      </c>
      <c r="J21" s="7"/>
      <c r="K21" s="3">
        <v>5</v>
      </c>
      <c r="L21" s="7"/>
      <c r="M21" s="3">
        <v>3</v>
      </c>
      <c r="N21" s="7"/>
      <c r="O21" s="3">
        <v>2</v>
      </c>
      <c r="P21" s="73"/>
      <c r="Q21" s="99">
        <v>1</v>
      </c>
    </row>
    <row r="22" spans="1:17" ht="12.75">
      <c r="A22" s="129"/>
      <c r="B22" s="7"/>
      <c r="C22" s="3"/>
      <c r="D22" s="3"/>
      <c r="E22" s="3"/>
      <c r="F22" s="7"/>
      <c r="G22" s="3"/>
      <c r="H22" s="3"/>
      <c r="I22" s="3"/>
      <c r="J22" s="7"/>
      <c r="K22" s="3"/>
      <c r="L22" s="7"/>
      <c r="M22" s="3"/>
      <c r="N22" s="7"/>
      <c r="O22" s="3"/>
      <c r="P22" s="74"/>
      <c r="Q22" s="70" t="s">
        <v>151</v>
      </c>
    </row>
    <row r="23" spans="1:17" ht="12.75">
      <c r="A23" s="123"/>
      <c r="B23" s="5"/>
      <c r="C23" s="4"/>
      <c r="D23" s="4"/>
      <c r="E23" s="4"/>
      <c r="F23" s="5"/>
      <c r="G23" s="4"/>
      <c r="H23" s="4"/>
      <c r="I23" s="2"/>
      <c r="J23" s="5"/>
      <c r="K23" s="4"/>
      <c r="L23" s="5"/>
      <c r="M23" s="4"/>
      <c r="N23" s="5"/>
      <c r="O23" s="4"/>
      <c r="P23" s="73"/>
      <c r="Q23" s="71"/>
    </row>
    <row r="24" spans="1:17" ht="12.75">
      <c r="A24" s="125"/>
      <c r="B24" s="6"/>
      <c r="C24" s="2"/>
      <c r="D24" s="2"/>
      <c r="E24" s="2"/>
      <c r="F24" s="6"/>
      <c r="G24" s="2"/>
      <c r="H24" s="2"/>
      <c r="I24" s="2"/>
      <c r="J24" s="6"/>
      <c r="K24" s="2"/>
      <c r="L24" s="6"/>
      <c r="M24" s="2"/>
      <c r="N24" s="6"/>
      <c r="O24" s="2"/>
      <c r="P24" s="100"/>
      <c r="Q24" s="70"/>
    </row>
    <row r="25" spans="1:17" ht="12.75">
      <c r="A25" s="123"/>
      <c r="B25" s="5"/>
      <c r="C25" s="4"/>
      <c r="D25" s="4"/>
      <c r="E25" s="4"/>
      <c r="F25" s="5"/>
      <c r="G25" s="4"/>
      <c r="H25" s="4"/>
      <c r="I25" s="2"/>
      <c r="J25" s="5"/>
      <c r="K25" s="4"/>
      <c r="L25" s="5"/>
      <c r="M25" s="4"/>
      <c r="N25" s="5"/>
      <c r="O25" s="4"/>
      <c r="P25" s="73"/>
      <c r="Q25" s="71"/>
    </row>
    <row r="26" spans="1:17" ht="12.75">
      <c r="A26" s="124"/>
      <c r="B26" s="6"/>
      <c r="C26" s="2"/>
      <c r="D26" s="2"/>
      <c r="E26" s="2"/>
      <c r="F26" s="6"/>
      <c r="G26" s="2"/>
      <c r="H26" s="2"/>
      <c r="I26" s="2"/>
      <c r="J26" s="6"/>
      <c r="K26" s="2"/>
      <c r="L26" s="6"/>
      <c r="M26" s="2"/>
      <c r="N26" s="6"/>
      <c r="O26" s="2"/>
      <c r="P26" s="74"/>
      <c r="Q26" s="72"/>
    </row>
    <row r="27" spans="1:17" ht="12.75">
      <c r="A27" s="123"/>
      <c r="B27" s="5"/>
      <c r="C27" s="4"/>
      <c r="D27" s="4"/>
      <c r="E27" s="4"/>
      <c r="F27" s="5"/>
      <c r="G27" s="4"/>
      <c r="H27" s="4"/>
      <c r="I27" s="2"/>
      <c r="J27" s="5"/>
      <c r="K27" s="2"/>
      <c r="L27" s="5"/>
      <c r="M27" s="4"/>
      <c r="N27" s="5"/>
      <c r="O27" s="4"/>
      <c r="P27" s="73"/>
      <c r="Q27" s="71"/>
    </row>
    <row r="28" spans="1:17" ht="12.75">
      <c r="A28" s="124"/>
      <c r="B28" s="6"/>
      <c r="C28" s="2"/>
      <c r="D28" s="2"/>
      <c r="E28" s="2"/>
      <c r="F28" s="6"/>
      <c r="G28" s="2"/>
      <c r="H28" s="2"/>
      <c r="I28" s="2"/>
      <c r="J28" s="6"/>
      <c r="K28" s="2"/>
      <c r="L28" s="6"/>
      <c r="M28" s="2"/>
      <c r="N28" s="6"/>
      <c r="O28" s="2"/>
      <c r="P28" s="74"/>
      <c r="Q28" s="72"/>
    </row>
    <row r="29" spans="1:17" ht="12.75">
      <c r="A29" s="123"/>
      <c r="B29" s="5"/>
      <c r="C29" s="4"/>
      <c r="D29" s="4"/>
      <c r="E29" s="4"/>
      <c r="F29" s="5"/>
      <c r="G29" s="4"/>
      <c r="H29" s="4"/>
      <c r="I29" s="2"/>
      <c r="J29" s="5"/>
      <c r="K29" s="2"/>
      <c r="L29" s="5"/>
      <c r="M29" s="4"/>
      <c r="N29" s="5"/>
      <c r="O29" s="4"/>
      <c r="P29" s="73"/>
      <c r="Q29" s="71"/>
    </row>
    <row r="30" spans="1:17" ht="12.75">
      <c r="A30" s="124"/>
      <c r="B30" s="6"/>
      <c r="C30" s="2"/>
      <c r="D30" s="2"/>
      <c r="E30" s="2"/>
      <c r="F30" s="6"/>
      <c r="G30" s="2"/>
      <c r="H30" s="2"/>
      <c r="I30" s="2"/>
      <c r="J30" s="6"/>
      <c r="K30" s="2"/>
      <c r="L30" s="6"/>
      <c r="M30" s="2"/>
      <c r="N30" s="6"/>
      <c r="O30" s="2"/>
      <c r="P30" s="74"/>
      <c r="Q30" s="72"/>
    </row>
    <row r="31" spans="1:17" ht="12.75">
      <c r="A31" s="14" t="s">
        <v>11</v>
      </c>
      <c r="B31" s="14"/>
      <c r="C31" s="3">
        <f>C19</f>
        <v>2675</v>
      </c>
      <c r="D31" s="7"/>
      <c r="E31" s="3">
        <f>E19</f>
        <v>1072</v>
      </c>
      <c r="F31" s="3"/>
      <c r="G31" s="3">
        <f>G19</f>
        <v>1170</v>
      </c>
      <c r="H31" s="3"/>
      <c r="I31" s="3">
        <f>I19</f>
        <v>1922</v>
      </c>
      <c r="J31" s="3"/>
      <c r="K31" s="3">
        <f>K19</f>
        <v>1767</v>
      </c>
      <c r="L31" s="14"/>
      <c r="M31" s="3">
        <f>M19</f>
        <v>1990</v>
      </c>
      <c r="N31" s="14"/>
      <c r="O31" s="3">
        <f>O19</f>
        <v>2065</v>
      </c>
      <c r="P31" s="79"/>
      <c r="Q31" s="70">
        <f>Q19</f>
        <v>1608</v>
      </c>
    </row>
    <row r="32" spans="1:17" ht="12.75">
      <c r="A32" s="14" t="s">
        <v>12</v>
      </c>
      <c r="B32" s="14"/>
      <c r="C32" s="8">
        <v>1</v>
      </c>
      <c r="D32" s="8"/>
      <c r="E32" s="8">
        <v>7</v>
      </c>
      <c r="F32" s="8"/>
      <c r="G32" s="8">
        <v>6</v>
      </c>
      <c r="H32" s="8"/>
      <c r="I32" s="8">
        <v>4</v>
      </c>
      <c r="J32" s="8"/>
      <c r="K32" s="8">
        <v>5</v>
      </c>
      <c r="L32" s="14"/>
      <c r="M32" s="8">
        <v>3</v>
      </c>
      <c r="N32" s="8"/>
      <c r="O32" s="8">
        <v>2</v>
      </c>
      <c r="P32" s="75"/>
      <c r="Q32" s="75">
        <v>1</v>
      </c>
    </row>
    <row r="33" ht="12.75">
      <c r="Q33" s="113" t="s">
        <v>151</v>
      </c>
    </row>
  </sheetData>
  <sheetProtection/>
  <mergeCells count="38">
    <mergeCell ref="A1:C1"/>
    <mergeCell ref="A4:A5"/>
    <mergeCell ref="B4:C5"/>
    <mergeCell ref="D4:E5"/>
    <mergeCell ref="L7:M7"/>
    <mergeCell ref="A21:A22"/>
    <mergeCell ref="A23:A24"/>
    <mergeCell ref="J6:K6"/>
    <mergeCell ref="D6:E6"/>
    <mergeCell ref="A14:A15"/>
    <mergeCell ref="F6:G6"/>
    <mergeCell ref="D7:E7"/>
    <mergeCell ref="F7:G7"/>
    <mergeCell ref="H6:I6"/>
    <mergeCell ref="B7:C7"/>
    <mergeCell ref="A12:A13"/>
    <mergeCell ref="A29:A30"/>
    <mergeCell ref="A27:A28"/>
    <mergeCell ref="F3:O3"/>
    <mergeCell ref="B3:E3"/>
    <mergeCell ref="L6:M6"/>
    <mergeCell ref="N6:O6"/>
    <mergeCell ref="B6:C6"/>
    <mergeCell ref="H4:I5"/>
    <mergeCell ref="J4:K5"/>
    <mergeCell ref="N4:O5"/>
    <mergeCell ref="F4:G5"/>
    <mergeCell ref="L4:M5"/>
    <mergeCell ref="P4:Q5"/>
    <mergeCell ref="P6:Q6"/>
    <mergeCell ref="P7:Q7"/>
    <mergeCell ref="N7:O7"/>
    <mergeCell ref="H7:I7"/>
    <mergeCell ref="A25:A26"/>
    <mergeCell ref="A10:A11"/>
    <mergeCell ref="A16:A17"/>
    <mergeCell ref="A18:A19"/>
    <mergeCell ref="J7:K7"/>
  </mergeCells>
  <printOptions horizontalCentered="1" verticalCentered="1"/>
  <pageMargins left="0.25" right="0.25" top="0.75" bottom="0.75" header="0.3" footer="0.3"/>
  <pageSetup horizontalDpi="300" verticalDpi="300" orientation="landscape" paperSize="9" scale="90" r:id="rId1"/>
  <headerFooter alignWithMargins="0">
    <oddHeader>&amp;CCombined Events Meeting
(incorporating The Yorkshire Championships)
held at Doncaster
on 26th and 27th September 2009</oddHeader>
    <oddFooter>&amp;R01.10.09</oddFooter>
  </headerFooter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75" workbookViewId="0" topLeftCell="A1">
      <selection activeCell="G31" sqref="G31"/>
    </sheetView>
  </sheetViews>
  <sheetFormatPr defaultColWidth="9.140625" defaultRowHeight="12.75"/>
  <cols>
    <col min="1" max="1" width="14.8515625" style="1" bestFit="1" customWidth="1"/>
    <col min="2" max="16384" width="9.140625" style="1" customWidth="1"/>
  </cols>
  <sheetData>
    <row r="1" spans="1:13" ht="12.75">
      <c r="A1" s="130" t="s">
        <v>21</v>
      </c>
      <c r="B1" s="130"/>
      <c r="C1" s="130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2.75">
      <c r="A2" s="9"/>
      <c r="B2" s="69"/>
      <c r="C2" s="69"/>
      <c r="D2" s="69"/>
      <c r="E2" s="69"/>
      <c r="F2" s="69"/>
      <c r="G2" s="69"/>
      <c r="H2" s="69"/>
      <c r="I2" s="69"/>
      <c r="J2" s="126"/>
      <c r="K2" s="126"/>
      <c r="L2" s="126"/>
      <c r="M2" s="126"/>
      <c r="N2" s="17"/>
      <c r="O2" s="17"/>
    </row>
    <row r="3" spans="1:13" ht="12.75" customHeight="1">
      <c r="A3" s="149" t="s">
        <v>0</v>
      </c>
      <c r="B3" s="142" t="s">
        <v>33</v>
      </c>
      <c r="C3" s="143"/>
      <c r="D3" s="142" t="s">
        <v>34</v>
      </c>
      <c r="E3" s="143"/>
      <c r="F3" s="142" t="s">
        <v>35</v>
      </c>
      <c r="G3" s="143"/>
      <c r="H3" s="127" t="s">
        <v>36</v>
      </c>
      <c r="I3" s="137"/>
      <c r="J3" s="146" t="s">
        <v>37</v>
      </c>
      <c r="K3" s="147"/>
      <c r="L3" s="147" t="s">
        <v>38</v>
      </c>
      <c r="M3" s="147"/>
    </row>
    <row r="4" spans="1:13" ht="12.75">
      <c r="A4" s="150"/>
      <c r="B4" s="144"/>
      <c r="C4" s="145"/>
      <c r="D4" s="144"/>
      <c r="E4" s="145"/>
      <c r="F4" s="144"/>
      <c r="G4" s="145"/>
      <c r="H4" s="127"/>
      <c r="I4" s="137"/>
      <c r="J4" s="146"/>
      <c r="K4" s="147"/>
      <c r="L4" s="147"/>
      <c r="M4" s="147"/>
    </row>
    <row r="5" spans="1:13" ht="12.75">
      <c r="A5" s="2" t="s">
        <v>1</v>
      </c>
      <c r="B5" s="139">
        <v>42</v>
      </c>
      <c r="C5" s="148"/>
      <c r="D5" s="139">
        <v>43</v>
      </c>
      <c r="E5" s="148"/>
      <c r="F5" s="139">
        <v>44</v>
      </c>
      <c r="G5" s="148"/>
      <c r="H5" s="139">
        <v>45</v>
      </c>
      <c r="I5" s="140"/>
      <c r="J5" s="135">
        <v>46</v>
      </c>
      <c r="K5" s="136"/>
      <c r="L5" s="138">
        <v>48</v>
      </c>
      <c r="M5" s="136"/>
    </row>
    <row r="6" spans="1:13" ht="12.75">
      <c r="A6" s="2" t="s">
        <v>2</v>
      </c>
      <c r="B6" s="139" t="s">
        <v>66</v>
      </c>
      <c r="C6" s="148"/>
      <c r="D6" s="139" t="s">
        <v>72</v>
      </c>
      <c r="E6" s="148"/>
      <c r="F6" s="139" t="s">
        <v>68</v>
      </c>
      <c r="G6" s="148"/>
      <c r="H6" s="139" t="s">
        <v>68</v>
      </c>
      <c r="I6" s="140"/>
      <c r="J6" s="135" t="s">
        <v>68</v>
      </c>
      <c r="K6" s="136"/>
      <c r="L6" s="138" t="s">
        <v>31</v>
      </c>
      <c r="M6" s="136"/>
    </row>
    <row r="7" spans="1:13" ht="12.75">
      <c r="A7" s="2" t="s">
        <v>3</v>
      </c>
      <c r="B7" s="3" t="s">
        <v>4</v>
      </c>
      <c r="C7" s="3" t="s">
        <v>5</v>
      </c>
      <c r="D7" s="3" t="s">
        <v>4</v>
      </c>
      <c r="E7" s="3" t="s">
        <v>5</v>
      </c>
      <c r="F7" s="3" t="s">
        <v>4</v>
      </c>
      <c r="G7" s="3" t="s">
        <v>5</v>
      </c>
      <c r="H7" s="3" t="s">
        <v>4</v>
      </c>
      <c r="I7" s="21" t="s">
        <v>5</v>
      </c>
      <c r="J7" s="56" t="s">
        <v>4</v>
      </c>
      <c r="K7" s="41" t="s">
        <v>5</v>
      </c>
      <c r="L7" s="41" t="s">
        <v>4</v>
      </c>
      <c r="M7" s="41" t="s">
        <v>5</v>
      </c>
    </row>
    <row r="8" spans="1:13" ht="12.75">
      <c r="A8" s="4"/>
      <c r="B8" s="4"/>
      <c r="C8" s="4"/>
      <c r="D8" s="4"/>
      <c r="E8" s="4"/>
      <c r="F8" s="4"/>
      <c r="G8" s="4"/>
      <c r="H8" s="4"/>
      <c r="I8" s="36"/>
      <c r="J8" s="57"/>
      <c r="K8" s="42"/>
      <c r="L8" s="42"/>
      <c r="M8" s="42"/>
    </row>
    <row r="9" spans="1:13" ht="12.75">
      <c r="A9" s="123" t="s">
        <v>22</v>
      </c>
      <c r="B9" s="20">
        <v>17.3</v>
      </c>
      <c r="C9" s="30">
        <v>447</v>
      </c>
      <c r="D9" s="20">
        <v>15.2</v>
      </c>
      <c r="E9" s="30">
        <v>645</v>
      </c>
      <c r="F9" s="20">
        <v>17.6</v>
      </c>
      <c r="G9" s="30">
        <v>421</v>
      </c>
      <c r="H9" s="20">
        <v>14.1</v>
      </c>
      <c r="I9" s="38">
        <v>762</v>
      </c>
      <c r="J9" s="58">
        <v>17.2</v>
      </c>
      <c r="K9" s="44">
        <v>455</v>
      </c>
      <c r="L9" s="59">
        <v>18.8</v>
      </c>
      <c r="M9" s="44">
        <v>325</v>
      </c>
    </row>
    <row r="10" spans="1:13" ht="12.75">
      <c r="A10" s="124"/>
      <c r="B10" s="5"/>
      <c r="C10" s="4">
        <f>SUM(C9)</f>
        <v>447</v>
      </c>
      <c r="D10" s="5"/>
      <c r="E10" s="4">
        <f>SUM(E9)</f>
        <v>645</v>
      </c>
      <c r="F10" s="5"/>
      <c r="G10" s="4">
        <f>SUM(G9)</f>
        <v>421</v>
      </c>
      <c r="H10" s="5"/>
      <c r="I10" s="36">
        <f>SUM(I9)</f>
        <v>762</v>
      </c>
      <c r="J10" s="60"/>
      <c r="K10" s="42">
        <f>SUM(K9)</f>
        <v>455</v>
      </c>
      <c r="L10" s="48"/>
      <c r="M10" s="42">
        <f>SUM(M9)</f>
        <v>325</v>
      </c>
    </row>
    <row r="11" spans="1:20" ht="12.75">
      <c r="A11" s="123" t="s">
        <v>6</v>
      </c>
      <c r="B11" s="5">
        <v>4.82</v>
      </c>
      <c r="C11" s="4">
        <v>348</v>
      </c>
      <c r="D11" s="5">
        <v>5.71</v>
      </c>
      <c r="E11" s="4">
        <v>525</v>
      </c>
      <c r="F11" s="5">
        <v>5.1</v>
      </c>
      <c r="G11" s="4">
        <v>402</v>
      </c>
      <c r="H11" s="5">
        <v>6.25</v>
      </c>
      <c r="I11" s="36">
        <v>641</v>
      </c>
      <c r="J11" s="60">
        <v>4.77</v>
      </c>
      <c r="K11" s="42">
        <v>339</v>
      </c>
      <c r="L11" s="48" t="s">
        <v>64</v>
      </c>
      <c r="M11" s="42">
        <v>0</v>
      </c>
      <c r="P11" s="17"/>
      <c r="Q11" s="17"/>
      <c r="R11" s="17"/>
      <c r="S11" s="17"/>
      <c r="T11" s="17"/>
    </row>
    <row r="12" spans="1:20" ht="12.75">
      <c r="A12" s="124"/>
      <c r="B12" s="6"/>
      <c r="C12" s="2">
        <f>SUM(C10:C11)</f>
        <v>795</v>
      </c>
      <c r="D12" s="6"/>
      <c r="E12" s="2">
        <f>SUM(E10:E11)</f>
        <v>1170</v>
      </c>
      <c r="F12" s="6"/>
      <c r="G12" s="2">
        <f>SUM(G10:G11)</f>
        <v>823</v>
      </c>
      <c r="H12" s="6"/>
      <c r="I12" s="37">
        <f>SUM(I10:I11)</f>
        <v>1403</v>
      </c>
      <c r="J12" s="61"/>
      <c r="K12" s="47">
        <f>SUM(K10:K11)</f>
        <v>794</v>
      </c>
      <c r="L12" s="49"/>
      <c r="M12" s="47">
        <f>SUM(M10:M11)</f>
        <v>325</v>
      </c>
      <c r="P12" s="134"/>
      <c r="Q12" s="134"/>
      <c r="R12" s="134"/>
      <c r="S12" s="134"/>
      <c r="T12" s="17"/>
    </row>
    <row r="13" spans="1:20" ht="12.75">
      <c r="A13" s="123" t="s">
        <v>7</v>
      </c>
      <c r="B13" s="5">
        <v>9.37</v>
      </c>
      <c r="C13" s="4">
        <v>448</v>
      </c>
      <c r="D13" s="5">
        <v>10.2</v>
      </c>
      <c r="E13" s="4">
        <v>498</v>
      </c>
      <c r="F13" s="5">
        <v>8.82</v>
      </c>
      <c r="G13" s="4">
        <v>415</v>
      </c>
      <c r="H13" s="5">
        <v>10.86</v>
      </c>
      <c r="I13" s="36">
        <v>537</v>
      </c>
      <c r="J13" s="60">
        <v>10.91</v>
      </c>
      <c r="K13" s="42">
        <v>540</v>
      </c>
      <c r="L13" s="48">
        <v>7.32</v>
      </c>
      <c r="M13" s="42">
        <v>326</v>
      </c>
      <c r="P13" s="134"/>
      <c r="Q13" s="134"/>
      <c r="R13" s="134"/>
      <c r="S13" s="134"/>
      <c r="T13" s="17"/>
    </row>
    <row r="14" spans="1:20" ht="12.75">
      <c r="A14" s="124"/>
      <c r="B14" s="6"/>
      <c r="C14" s="2">
        <f>SUM(C12:C13)</f>
        <v>1243</v>
      </c>
      <c r="D14" s="6"/>
      <c r="E14" s="2">
        <f>SUM(E12:E13)</f>
        <v>1668</v>
      </c>
      <c r="F14" s="6"/>
      <c r="G14" s="2">
        <f>SUM(G12:G13)</f>
        <v>1238</v>
      </c>
      <c r="H14" s="6"/>
      <c r="I14" s="37">
        <f>SUM(I12:I13)</f>
        <v>1940</v>
      </c>
      <c r="J14" s="61"/>
      <c r="K14" s="47">
        <f>SUM(K12:K13)</f>
        <v>1334</v>
      </c>
      <c r="L14" s="49"/>
      <c r="M14" s="47">
        <f>SUM(M12:M13)</f>
        <v>651</v>
      </c>
      <c r="P14" s="133"/>
      <c r="Q14" s="133"/>
      <c r="R14" s="133"/>
      <c r="S14" s="133"/>
      <c r="T14" s="17"/>
    </row>
    <row r="15" spans="1:20" ht="12.75">
      <c r="A15" s="123" t="s">
        <v>15</v>
      </c>
      <c r="B15" s="20">
        <v>53.3</v>
      </c>
      <c r="C15" s="30">
        <v>663</v>
      </c>
      <c r="D15" s="20">
        <v>50.3</v>
      </c>
      <c r="E15" s="30">
        <v>794</v>
      </c>
      <c r="F15" s="20">
        <v>64.6</v>
      </c>
      <c r="G15" s="30">
        <v>266</v>
      </c>
      <c r="H15" s="20">
        <v>51</v>
      </c>
      <c r="I15" s="38">
        <v>763</v>
      </c>
      <c r="J15" s="58">
        <v>51.7</v>
      </c>
      <c r="K15" s="44">
        <v>732</v>
      </c>
      <c r="L15" s="59">
        <v>62.1</v>
      </c>
      <c r="M15" s="44">
        <v>340</v>
      </c>
      <c r="P15" s="133"/>
      <c r="Q15" s="133"/>
      <c r="R15" s="133"/>
      <c r="S15" s="133"/>
      <c r="T15" s="17"/>
    </row>
    <row r="16" spans="1:20" ht="12.75">
      <c r="A16" s="124"/>
      <c r="B16" s="6"/>
      <c r="C16" s="2">
        <f>SUM(C14:C15)</f>
        <v>1906</v>
      </c>
      <c r="D16" s="6"/>
      <c r="E16" s="2">
        <f>SUM(E14:E15)</f>
        <v>2462</v>
      </c>
      <c r="F16" s="6"/>
      <c r="G16" s="2">
        <f>SUM(G14:G15)</f>
        <v>1504</v>
      </c>
      <c r="H16" s="6"/>
      <c r="I16" s="37">
        <f>SUM(I14:I15)</f>
        <v>2703</v>
      </c>
      <c r="J16" s="61"/>
      <c r="K16" s="47">
        <f>SUM(K14:K15)</f>
        <v>2066</v>
      </c>
      <c r="L16" s="49"/>
      <c r="M16" s="47">
        <f>SUM(M14:M15)</f>
        <v>991</v>
      </c>
      <c r="P16" s="101"/>
      <c r="Q16" s="101"/>
      <c r="R16" s="101"/>
      <c r="S16" s="101"/>
      <c r="T16" s="17"/>
    </row>
    <row r="17" spans="1:20" ht="12.75">
      <c r="A17" s="123"/>
      <c r="B17" s="5"/>
      <c r="C17" s="4"/>
      <c r="D17" s="5"/>
      <c r="E17" s="4"/>
      <c r="F17" s="5"/>
      <c r="G17" s="4"/>
      <c r="H17" s="5"/>
      <c r="I17" s="36"/>
      <c r="J17" s="60"/>
      <c r="K17" s="42"/>
      <c r="L17" s="48"/>
      <c r="M17" s="42"/>
      <c r="P17" s="102"/>
      <c r="Q17" s="102"/>
      <c r="R17" s="102"/>
      <c r="S17" s="102"/>
      <c r="T17" s="17"/>
    </row>
    <row r="18" spans="1:20" ht="12.75">
      <c r="A18" s="124"/>
      <c r="B18" s="7"/>
      <c r="C18" s="2">
        <f>SUM(C16:C17)</f>
        <v>1906</v>
      </c>
      <c r="D18" s="7"/>
      <c r="E18" s="2">
        <f>SUM(E16:E17)</f>
        <v>2462</v>
      </c>
      <c r="F18" s="7"/>
      <c r="G18" s="2">
        <f>SUM(G16:G17)</f>
        <v>1504</v>
      </c>
      <c r="H18" s="7"/>
      <c r="I18" s="37">
        <f>SUM(I16:I17)</f>
        <v>2703</v>
      </c>
      <c r="J18" s="62"/>
      <c r="K18" s="47">
        <f>SUM(K16:K17)</f>
        <v>2066</v>
      </c>
      <c r="L18" s="63"/>
      <c r="M18" s="47">
        <f>SUM(M16:M17)</f>
        <v>991</v>
      </c>
      <c r="P18" s="103"/>
      <c r="Q18" s="104"/>
      <c r="R18" s="103"/>
      <c r="S18" s="104"/>
      <c r="T18" s="17"/>
    </row>
    <row r="19" spans="1:20" ht="12.75">
      <c r="A19" s="2" t="s">
        <v>10</v>
      </c>
      <c r="B19" s="2"/>
      <c r="C19" s="2">
        <f>C18</f>
        <v>1906</v>
      </c>
      <c r="D19" s="2"/>
      <c r="E19" s="2">
        <f>E18</f>
        <v>2462</v>
      </c>
      <c r="F19" s="2"/>
      <c r="G19" s="2">
        <f>G18</f>
        <v>1504</v>
      </c>
      <c r="H19" s="2"/>
      <c r="I19" s="37">
        <f>I18</f>
        <v>2703</v>
      </c>
      <c r="J19" s="64"/>
      <c r="K19" s="47">
        <f>K18</f>
        <v>2066</v>
      </c>
      <c r="L19" s="47"/>
      <c r="M19" s="47">
        <f>M18</f>
        <v>991</v>
      </c>
      <c r="P19" s="105"/>
      <c r="Q19" s="102"/>
      <c r="R19" s="105"/>
      <c r="S19" s="102"/>
      <c r="T19" s="17"/>
    </row>
    <row r="20" spans="1:20" ht="12.75">
      <c r="A20" s="123" t="s">
        <v>17</v>
      </c>
      <c r="B20" s="5">
        <v>16.73</v>
      </c>
      <c r="C20" s="4">
        <v>211</v>
      </c>
      <c r="D20" s="5">
        <v>25.66</v>
      </c>
      <c r="E20" s="4">
        <v>380</v>
      </c>
      <c r="F20" s="5"/>
      <c r="G20" s="4"/>
      <c r="H20" s="5">
        <v>38.18</v>
      </c>
      <c r="I20" s="36">
        <v>628</v>
      </c>
      <c r="J20" s="60">
        <v>28.07</v>
      </c>
      <c r="K20" s="42">
        <v>426</v>
      </c>
      <c r="L20" s="48">
        <v>18.4</v>
      </c>
      <c r="M20" s="42">
        <v>242</v>
      </c>
      <c r="P20" s="105"/>
      <c r="Q20" s="102"/>
      <c r="R20" s="105"/>
      <c r="S20" s="102"/>
      <c r="T20" s="17"/>
    </row>
    <row r="21" spans="1:20" ht="12.75">
      <c r="A21" s="124"/>
      <c r="B21" s="6"/>
      <c r="C21" s="2">
        <f>SUM(C19:C20)</f>
        <v>2117</v>
      </c>
      <c r="D21" s="6"/>
      <c r="E21" s="2">
        <f>SUM(E19:E20)</f>
        <v>2842</v>
      </c>
      <c r="F21" s="6"/>
      <c r="G21" s="2">
        <f>SUM(G19:G20)</f>
        <v>1504</v>
      </c>
      <c r="H21" s="6"/>
      <c r="I21" s="37">
        <f>SUM(I19:I20)</f>
        <v>3331</v>
      </c>
      <c r="J21" s="61"/>
      <c r="K21" s="47">
        <f>SUM(K19:K20)</f>
        <v>2492</v>
      </c>
      <c r="L21" s="49"/>
      <c r="M21" s="47">
        <f>SUM(M19:M20)</f>
        <v>1233</v>
      </c>
      <c r="P21" s="106"/>
      <c r="Q21" s="107"/>
      <c r="R21" s="106"/>
      <c r="S21" s="107"/>
      <c r="T21" s="17"/>
    </row>
    <row r="22" spans="1:20" ht="12.75">
      <c r="A22" s="123" t="s">
        <v>23</v>
      </c>
      <c r="B22" s="5">
        <v>1.44</v>
      </c>
      <c r="C22" s="4">
        <v>345</v>
      </c>
      <c r="D22" s="5">
        <v>1.53</v>
      </c>
      <c r="E22" s="4">
        <v>411</v>
      </c>
      <c r="F22" s="5"/>
      <c r="G22" s="4"/>
      <c r="H22" s="5">
        <v>1.77</v>
      </c>
      <c r="I22" s="36">
        <v>602</v>
      </c>
      <c r="J22" s="60">
        <v>1.41</v>
      </c>
      <c r="K22" s="42">
        <v>324</v>
      </c>
      <c r="L22" s="48">
        <v>1.29</v>
      </c>
      <c r="M22" s="42">
        <v>244</v>
      </c>
      <c r="P22" s="105"/>
      <c r="Q22" s="102"/>
      <c r="R22" s="105"/>
      <c r="S22" s="102"/>
      <c r="T22" s="17"/>
    </row>
    <row r="23" spans="1:20" ht="12.75">
      <c r="A23" s="124"/>
      <c r="B23" s="6"/>
      <c r="C23" s="2">
        <f>SUM(C21:C22)</f>
        <v>2462</v>
      </c>
      <c r="D23" s="6"/>
      <c r="E23" s="2">
        <f>SUM(E21:E22)</f>
        <v>3253</v>
      </c>
      <c r="F23" s="6"/>
      <c r="G23" s="2">
        <f>SUM(G21:G22)</f>
        <v>1504</v>
      </c>
      <c r="H23" s="6"/>
      <c r="I23" s="37">
        <f>SUM(I21:I22)</f>
        <v>3933</v>
      </c>
      <c r="J23" s="61"/>
      <c r="K23" s="47">
        <f>SUM(K21:K22)</f>
        <v>2816</v>
      </c>
      <c r="L23" s="49"/>
      <c r="M23" s="47">
        <f>SUM(M21:M22)</f>
        <v>1477</v>
      </c>
      <c r="P23" s="106"/>
      <c r="Q23" s="107"/>
      <c r="R23" s="106"/>
      <c r="S23" s="107"/>
      <c r="T23" s="17"/>
    </row>
    <row r="24" spans="1:20" ht="12.75">
      <c r="A24" s="123" t="s">
        <v>19</v>
      </c>
      <c r="B24" s="5">
        <v>31.9</v>
      </c>
      <c r="C24" s="4">
        <v>326</v>
      </c>
      <c r="D24" s="5">
        <v>36.15</v>
      </c>
      <c r="E24" s="4">
        <v>386</v>
      </c>
      <c r="F24" s="5"/>
      <c r="G24" s="4"/>
      <c r="H24" s="5">
        <v>38.72</v>
      </c>
      <c r="I24" s="36">
        <v>424</v>
      </c>
      <c r="J24" s="60">
        <v>31.47</v>
      </c>
      <c r="K24" s="42">
        <v>320</v>
      </c>
      <c r="L24" s="48">
        <v>22.11</v>
      </c>
      <c r="M24" s="42">
        <v>190</v>
      </c>
      <c r="P24" s="103"/>
      <c r="Q24" s="104"/>
      <c r="R24" s="103"/>
      <c r="S24" s="104"/>
      <c r="T24" s="17"/>
    </row>
    <row r="25" spans="1:20" ht="12.75">
      <c r="A25" s="124"/>
      <c r="B25" s="6"/>
      <c r="C25" s="2">
        <f>SUM(C23:C24)</f>
        <v>2788</v>
      </c>
      <c r="D25" s="6"/>
      <c r="E25" s="2">
        <f>SUM(E23:E24)</f>
        <v>3639</v>
      </c>
      <c r="F25" s="6"/>
      <c r="G25" s="2">
        <f>SUM(G23:G24)</f>
        <v>1504</v>
      </c>
      <c r="H25" s="6"/>
      <c r="I25" s="37">
        <f>SUM(I23:I24)</f>
        <v>4357</v>
      </c>
      <c r="J25" s="61"/>
      <c r="K25" s="47">
        <f>SUM(K23:K24)</f>
        <v>3136</v>
      </c>
      <c r="L25" s="49"/>
      <c r="M25" s="47">
        <f>SUM(M23:M24)</f>
        <v>1667</v>
      </c>
      <c r="P25" s="106"/>
      <c r="Q25" s="107"/>
      <c r="R25" s="106"/>
      <c r="S25" s="107"/>
      <c r="T25" s="17"/>
    </row>
    <row r="26" spans="1:20" ht="12.75">
      <c r="A26" s="123" t="s">
        <v>20</v>
      </c>
      <c r="B26" s="23" t="s">
        <v>108</v>
      </c>
      <c r="C26" s="24">
        <v>601</v>
      </c>
      <c r="D26" s="23" t="s">
        <v>109</v>
      </c>
      <c r="E26" s="24">
        <v>539</v>
      </c>
      <c r="F26" s="23"/>
      <c r="G26" s="24"/>
      <c r="H26" s="23" t="s">
        <v>107</v>
      </c>
      <c r="I26" s="39">
        <v>728</v>
      </c>
      <c r="J26" s="65" t="s">
        <v>106</v>
      </c>
      <c r="K26" s="45">
        <v>733</v>
      </c>
      <c r="L26" s="66" t="s">
        <v>110</v>
      </c>
      <c r="M26" s="45">
        <v>367</v>
      </c>
      <c r="P26" s="105"/>
      <c r="Q26" s="102"/>
      <c r="R26" s="105"/>
      <c r="S26" s="102"/>
      <c r="T26" s="17"/>
    </row>
    <row r="27" spans="1:20" ht="12.75">
      <c r="A27" s="124"/>
      <c r="B27" s="6"/>
      <c r="C27" s="2">
        <f>SUM(C25:C26)</f>
        <v>3389</v>
      </c>
      <c r="D27" s="6"/>
      <c r="E27" s="2">
        <f>SUM(E25:E26)</f>
        <v>4178</v>
      </c>
      <c r="F27" s="6"/>
      <c r="G27" s="2">
        <f>SUM(G25:G26)</f>
        <v>1504</v>
      </c>
      <c r="H27" s="6"/>
      <c r="I27" s="37">
        <f>SUM(I25:I26)</f>
        <v>5085</v>
      </c>
      <c r="J27" s="61"/>
      <c r="K27" s="47">
        <f>SUM(K25:K26)</f>
        <v>3869</v>
      </c>
      <c r="L27" s="49"/>
      <c r="M27" s="47">
        <f>SUM(M25:M26)</f>
        <v>2034</v>
      </c>
      <c r="P27" s="108"/>
      <c r="Q27" s="107"/>
      <c r="R27" s="108"/>
      <c r="S27" s="107"/>
      <c r="T27" s="17"/>
    </row>
    <row r="28" spans="1:20" ht="12.75">
      <c r="A28" s="123"/>
      <c r="B28" s="4"/>
      <c r="C28" s="4"/>
      <c r="D28" s="4"/>
      <c r="E28" s="4"/>
      <c r="F28" s="4"/>
      <c r="G28" s="4"/>
      <c r="H28" s="4"/>
      <c r="I28" s="36"/>
      <c r="J28" s="57"/>
      <c r="K28" s="42"/>
      <c r="L28" s="42"/>
      <c r="M28" s="42"/>
      <c r="P28" s="107"/>
      <c r="Q28" s="107"/>
      <c r="R28" s="107"/>
      <c r="S28" s="107"/>
      <c r="T28" s="17"/>
    </row>
    <row r="29" spans="1:20" ht="12.75">
      <c r="A29" s="124"/>
      <c r="B29" s="2"/>
      <c r="C29" s="2"/>
      <c r="D29" s="2"/>
      <c r="E29" s="2"/>
      <c r="F29" s="2"/>
      <c r="G29" s="2"/>
      <c r="H29" s="2"/>
      <c r="I29" s="37"/>
      <c r="J29" s="64"/>
      <c r="K29" s="47"/>
      <c r="L29" s="47"/>
      <c r="M29" s="47"/>
      <c r="P29" s="105"/>
      <c r="Q29" s="102"/>
      <c r="R29" s="105"/>
      <c r="S29" s="102"/>
      <c r="T29" s="17"/>
    </row>
    <row r="30" spans="1:20" ht="12.75">
      <c r="A30" s="14" t="s">
        <v>11</v>
      </c>
      <c r="B30" s="14"/>
      <c r="C30" s="2">
        <f>SUM(C27:C29)</f>
        <v>3389</v>
      </c>
      <c r="D30" s="14"/>
      <c r="E30" s="2">
        <f>SUM(E27:E29)</f>
        <v>4178</v>
      </c>
      <c r="F30" s="14"/>
      <c r="G30" s="2">
        <f>SUM(G27:G29)</f>
        <v>1504</v>
      </c>
      <c r="H30" s="14"/>
      <c r="I30" s="37">
        <f>SUM(I27:I29)</f>
        <v>5085</v>
      </c>
      <c r="J30" s="67"/>
      <c r="K30" s="47">
        <f>SUM(K27:K29)</f>
        <v>3869</v>
      </c>
      <c r="L30" s="50"/>
      <c r="M30" s="47">
        <f>SUM(M27:M29)</f>
        <v>2034</v>
      </c>
      <c r="P30" s="106"/>
      <c r="Q30" s="107"/>
      <c r="R30" s="106"/>
      <c r="S30" s="107"/>
      <c r="T30" s="17"/>
    </row>
    <row r="31" spans="1:20" ht="12.75">
      <c r="A31" s="14" t="s">
        <v>12</v>
      </c>
      <c r="B31" s="8"/>
      <c r="C31" s="8">
        <v>4</v>
      </c>
      <c r="D31" s="8"/>
      <c r="E31" s="8">
        <v>2</v>
      </c>
      <c r="F31" s="8"/>
      <c r="G31" s="8">
        <v>6</v>
      </c>
      <c r="H31" s="8"/>
      <c r="I31" s="22">
        <v>1</v>
      </c>
      <c r="J31" s="68"/>
      <c r="K31" s="51">
        <v>3</v>
      </c>
      <c r="L31" s="51"/>
      <c r="M31" s="51">
        <v>5</v>
      </c>
      <c r="P31" s="105"/>
      <c r="Q31" s="102"/>
      <c r="R31" s="105"/>
      <c r="S31" s="102"/>
      <c r="T31" s="17"/>
    </row>
    <row r="32" spans="16:20" ht="12.75">
      <c r="P32" s="106"/>
      <c r="Q32" s="107"/>
      <c r="R32" s="106"/>
      <c r="S32" s="107"/>
      <c r="T32" s="17"/>
    </row>
    <row r="33" spans="16:20" ht="12.75">
      <c r="P33" s="105"/>
      <c r="Q33" s="102"/>
      <c r="R33" s="105"/>
      <c r="S33" s="102"/>
      <c r="T33" s="17"/>
    </row>
    <row r="34" spans="1:20" ht="12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2"/>
      <c r="P34" s="106"/>
      <c r="Q34" s="107"/>
      <c r="R34" s="106"/>
      <c r="S34" s="107"/>
      <c r="T34" s="17"/>
    </row>
    <row r="35" spans="16:20" ht="12.75">
      <c r="P35" s="109"/>
      <c r="Q35" s="110"/>
      <c r="R35" s="109"/>
      <c r="S35" s="110"/>
      <c r="T35" s="17"/>
    </row>
    <row r="36" spans="14:20" ht="12.75" customHeight="1">
      <c r="N36" s="141"/>
      <c r="O36" s="141"/>
      <c r="P36" s="106"/>
      <c r="Q36" s="107"/>
      <c r="R36" s="106"/>
      <c r="S36" s="107"/>
      <c r="T36" s="17"/>
    </row>
    <row r="37" spans="14:20" ht="12.75">
      <c r="N37" s="141"/>
      <c r="O37" s="141"/>
      <c r="P37" s="102"/>
      <c r="Q37" s="102"/>
      <c r="R37" s="102"/>
      <c r="S37" s="102"/>
      <c r="T37" s="17"/>
    </row>
    <row r="38" spans="14:20" ht="12.75">
      <c r="N38" s="132"/>
      <c r="O38" s="132"/>
      <c r="P38" s="107"/>
      <c r="Q38" s="107"/>
      <c r="R38" s="107"/>
      <c r="S38" s="107"/>
      <c r="T38" s="17"/>
    </row>
    <row r="39" spans="14:20" ht="12.75">
      <c r="N39" s="132"/>
      <c r="O39" s="132"/>
      <c r="P39" s="111"/>
      <c r="Q39" s="107"/>
      <c r="R39" s="111"/>
      <c r="S39" s="107"/>
      <c r="T39" s="17"/>
    </row>
    <row r="40" spans="14:20" ht="12.75">
      <c r="N40" s="10"/>
      <c r="O40" s="10"/>
      <c r="P40" s="112"/>
      <c r="Q40" s="112"/>
      <c r="R40" s="112"/>
      <c r="S40" s="112"/>
      <c r="T40" s="17"/>
    </row>
    <row r="41" spans="14:15" ht="12.75">
      <c r="N41" s="11"/>
      <c r="O41" s="11"/>
    </row>
    <row r="42" spans="14:15" ht="12.75">
      <c r="N42" s="11"/>
      <c r="O42" s="11"/>
    </row>
    <row r="43" spans="14:15" ht="12.75">
      <c r="N43" s="11"/>
      <c r="O43" s="11"/>
    </row>
    <row r="44" spans="14:15" ht="12.75">
      <c r="N44" s="11"/>
      <c r="O44" s="11"/>
    </row>
    <row r="45" spans="14:15" ht="12.75">
      <c r="N45" s="12"/>
      <c r="O45" s="12"/>
    </row>
    <row r="46" spans="14:15" ht="12.75">
      <c r="N46" s="13"/>
      <c r="O46" s="11"/>
    </row>
    <row r="47" spans="14:15" ht="12.75">
      <c r="N47" s="12"/>
      <c r="O47" s="12"/>
    </row>
    <row r="48" spans="14:15" ht="12.75">
      <c r="N48" s="11"/>
      <c r="O48" s="11"/>
    </row>
    <row r="49" spans="14:15" ht="12.75">
      <c r="N49" s="12"/>
      <c r="O49" s="12"/>
    </row>
    <row r="50" spans="14:15" ht="12.75">
      <c r="N50" s="11"/>
      <c r="O50" s="11"/>
    </row>
    <row r="51" spans="14:15" ht="12.75">
      <c r="N51" s="12"/>
      <c r="O51" s="12"/>
    </row>
    <row r="52" spans="14:15" ht="12.75">
      <c r="N52" s="12"/>
      <c r="O52" s="12"/>
    </row>
    <row r="53" spans="14:15" ht="12.75">
      <c r="N53" s="11"/>
      <c r="O53" s="11"/>
    </row>
    <row r="54" spans="14:15" ht="12.75">
      <c r="N54" s="12"/>
      <c r="O54" s="12"/>
    </row>
    <row r="55" spans="14:15" ht="12.75">
      <c r="N55" s="11"/>
      <c r="O55" s="11"/>
    </row>
    <row r="56" spans="14:15" ht="12.75">
      <c r="N56" s="12"/>
      <c r="O56" s="12"/>
    </row>
    <row r="57" spans="14:15" ht="12.75">
      <c r="N57" s="11"/>
      <c r="O57" s="11"/>
    </row>
    <row r="58" spans="14:15" ht="12.75">
      <c r="N58" s="12"/>
      <c r="O58" s="12"/>
    </row>
    <row r="59" spans="14:15" ht="12.75">
      <c r="N59" s="11"/>
      <c r="O59" s="11"/>
    </row>
    <row r="60" spans="14:15" ht="12.75">
      <c r="N60" s="12"/>
      <c r="O60" s="12"/>
    </row>
    <row r="61" spans="14:15" ht="12.75">
      <c r="N61" s="11"/>
      <c r="O61" s="11"/>
    </row>
    <row r="62" spans="14:15" ht="12.75">
      <c r="N62" s="11"/>
      <c r="O62" s="11"/>
    </row>
    <row r="63" spans="14:15" ht="12.75">
      <c r="N63" s="12"/>
      <c r="O63" s="12"/>
    </row>
    <row r="64" spans="14:15" ht="12.75">
      <c r="N64" s="16"/>
      <c r="O64" s="10"/>
    </row>
    <row r="65" spans="14:15" ht="12.75">
      <c r="N65" s="17"/>
      <c r="O65" s="17"/>
    </row>
    <row r="66" spans="14:15" ht="12.75">
      <c r="N66" s="16"/>
      <c r="O66" s="10"/>
    </row>
  </sheetData>
  <sheetProtection/>
  <mergeCells count="40">
    <mergeCell ref="A20:A21"/>
    <mergeCell ref="A24:A25"/>
    <mergeCell ref="A17:A18"/>
    <mergeCell ref="A22:A23"/>
    <mergeCell ref="A15:A16"/>
    <mergeCell ref="A1:C1"/>
    <mergeCell ref="A3:A4"/>
    <mergeCell ref="B3:C4"/>
    <mergeCell ref="A13:A14"/>
    <mergeCell ref="A9:A10"/>
    <mergeCell ref="A11:A12"/>
    <mergeCell ref="B6:C6"/>
    <mergeCell ref="F3:G4"/>
    <mergeCell ref="A28:A29"/>
    <mergeCell ref="B5:C5"/>
    <mergeCell ref="D5:E5"/>
    <mergeCell ref="F5:G5"/>
    <mergeCell ref="A26:A27"/>
    <mergeCell ref="J2:M2"/>
    <mergeCell ref="D3:E4"/>
    <mergeCell ref="J3:K4"/>
    <mergeCell ref="L3:M4"/>
    <mergeCell ref="H6:I6"/>
    <mergeCell ref="D6:E6"/>
    <mergeCell ref="F6:G6"/>
    <mergeCell ref="J5:K5"/>
    <mergeCell ref="N38:O38"/>
    <mergeCell ref="H3:I4"/>
    <mergeCell ref="L5:M5"/>
    <mergeCell ref="H5:I5"/>
    <mergeCell ref="J6:K6"/>
    <mergeCell ref="L6:M6"/>
    <mergeCell ref="N36:O37"/>
    <mergeCell ref="N39:O39"/>
    <mergeCell ref="P15:Q15"/>
    <mergeCell ref="R15:S15"/>
    <mergeCell ref="P12:Q13"/>
    <mergeCell ref="R12:S13"/>
    <mergeCell ref="P14:Q14"/>
    <mergeCell ref="R14:S14"/>
  </mergeCells>
  <printOptions/>
  <pageMargins left="0.75" right="0.75" top="1" bottom="1" header="0.5" footer="0.5"/>
  <pageSetup horizontalDpi="300" verticalDpi="300" orientation="landscape" paperSize="9" scale="88" r:id="rId1"/>
  <headerFooter alignWithMargins="0">
    <oddHeader>&amp;CCombined Events Meeting
(incorporating The Yorkshire Championships)
held at Doncaster
on 26th and 27th September 2009</oddHeader>
    <oddFooter>&amp;R01.10.2009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SheetLayoutView="75" zoomScalePageLayoutView="0" workbookViewId="0" topLeftCell="A1">
      <selection activeCell="F80" sqref="F80"/>
    </sheetView>
  </sheetViews>
  <sheetFormatPr defaultColWidth="9.140625" defaultRowHeight="12.75"/>
  <cols>
    <col min="1" max="1" width="14.8515625" style="1" bestFit="1" customWidth="1"/>
    <col min="2" max="16384" width="9.140625" style="1" customWidth="1"/>
  </cols>
  <sheetData>
    <row r="1" spans="1:15" ht="12.75">
      <c r="A1" s="130" t="s">
        <v>13</v>
      </c>
      <c r="B1" s="130"/>
      <c r="C1" s="1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8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2.75">
      <c r="A3" s="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39"/>
      <c r="N3" s="139" t="s">
        <v>87</v>
      </c>
      <c r="O3" s="148"/>
      <c r="P3" s="169" t="s">
        <v>87</v>
      </c>
      <c r="Q3" s="126"/>
    </row>
    <row r="4" spans="1:17" ht="12.75" customHeight="1">
      <c r="A4" s="131" t="s">
        <v>0</v>
      </c>
      <c r="B4" s="127" t="s">
        <v>51</v>
      </c>
      <c r="C4" s="127"/>
      <c r="D4" s="127" t="s">
        <v>52</v>
      </c>
      <c r="E4" s="127"/>
      <c r="F4" s="127" t="s">
        <v>53</v>
      </c>
      <c r="G4" s="127"/>
      <c r="H4" s="127" t="s">
        <v>54</v>
      </c>
      <c r="I4" s="127"/>
      <c r="J4" s="127" t="s">
        <v>55</v>
      </c>
      <c r="K4" s="127"/>
      <c r="L4" s="127" t="s">
        <v>56</v>
      </c>
      <c r="M4" s="157"/>
      <c r="N4" s="167" t="s">
        <v>57</v>
      </c>
      <c r="O4" s="161"/>
      <c r="P4" s="160" t="s">
        <v>58</v>
      </c>
      <c r="Q4" s="161"/>
    </row>
    <row r="5" spans="1:17" ht="12.7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57"/>
      <c r="N5" s="168"/>
      <c r="O5" s="163"/>
      <c r="P5" s="162"/>
      <c r="Q5" s="163"/>
    </row>
    <row r="6" spans="1:17" ht="12.75">
      <c r="A6" s="2" t="s">
        <v>1</v>
      </c>
      <c r="B6" s="122">
        <v>52</v>
      </c>
      <c r="C6" s="122"/>
      <c r="D6" s="122">
        <v>53</v>
      </c>
      <c r="E6" s="122"/>
      <c r="F6" s="122">
        <v>54</v>
      </c>
      <c r="G6" s="122"/>
      <c r="H6" s="122">
        <v>55</v>
      </c>
      <c r="I6" s="122"/>
      <c r="J6" s="122">
        <v>56</v>
      </c>
      <c r="K6" s="122"/>
      <c r="L6" s="122">
        <v>57</v>
      </c>
      <c r="M6" s="166"/>
      <c r="N6" s="164">
        <v>58</v>
      </c>
      <c r="O6" s="165"/>
      <c r="P6" s="170">
        <v>59</v>
      </c>
      <c r="Q6" s="165"/>
    </row>
    <row r="7" spans="1:17" ht="12.75">
      <c r="A7" s="2" t="s">
        <v>2</v>
      </c>
      <c r="B7" s="122" t="s">
        <v>66</v>
      </c>
      <c r="C7" s="122"/>
      <c r="D7" s="122" t="s">
        <v>66</v>
      </c>
      <c r="E7" s="122"/>
      <c r="F7" s="122" t="s">
        <v>66</v>
      </c>
      <c r="G7" s="122"/>
      <c r="H7" s="122" t="s">
        <v>73</v>
      </c>
      <c r="I7" s="122"/>
      <c r="J7" s="122" t="s">
        <v>69</v>
      </c>
      <c r="K7" s="122"/>
      <c r="L7" s="122" t="s">
        <v>74</v>
      </c>
      <c r="M7" s="166"/>
      <c r="N7" s="164" t="s">
        <v>75</v>
      </c>
      <c r="O7" s="165"/>
      <c r="P7" s="170" t="s">
        <v>75</v>
      </c>
      <c r="Q7" s="165"/>
    </row>
    <row r="8" spans="1:17" ht="12.75">
      <c r="A8" s="2" t="s">
        <v>3</v>
      </c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52" t="s">
        <v>5</v>
      </c>
      <c r="N8" s="88" t="s">
        <v>4</v>
      </c>
      <c r="O8" s="80" t="s">
        <v>5</v>
      </c>
      <c r="P8" s="80" t="s">
        <v>4</v>
      </c>
      <c r="Q8" s="80" t="s">
        <v>5</v>
      </c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3"/>
      <c r="N9" s="89"/>
      <c r="O9" s="81"/>
      <c r="P9" s="81"/>
      <c r="Q9" s="81"/>
    </row>
    <row r="10" spans="1:17" ht="12.75">
      <c r="A10" s="123" t="s">
        <v>14</v>
      </c>
      <c r="B10" s="4">
        <v>11.6</v>
      </c>
      <c r="C10" s="4">
        <v>683</v>
      </c>
      <c r="D10" s="4">
        <v>11.1</v>
      </c>
      <c r="E10" s="4">
        <v>786</v>
      </c>
      <c r="F10" s="4">
        <v>11.5</v>
      </c>
      <c r="G10" s="4">
        <v>703</v>
      </c>
      <c r="H10" s="20">
        <v>11.7</v>
      </c>
      <c r="I10" s="4">
        <v>663</v>
      </c>
      <c r="J10" s="20">
        <v>11.7</v>
      </c>
      <c r="K10" s="4">
        <v>663</v>
      </c>
      <c r="L10" s="4">
        <v>11.7</v>
      </c>
      <c r="M10" s="53">
        <v>663</v>
      </c>
      <c r="N10" s="89">
        <v>12.5</v>
      </c>
      <c r="O10" s="81">
        <v>513</v>
      </c>
      <c r="P10" s="81">
        <v>11.5</v>
      </c>
      <c r="Q10" s="81">
        <v>703</v>
      </c>
    </row>
    <row r="11" spans="1:17" ht="12.75">
      <c r="A11" s="125"/>
      <c r="B11" s="4"/>
      <c r="C11" s="4">
        <f>SUM(C10)</f>
        <v>683</v>
      </c>
      <c r="D11" s="4"/>
      <c r="E11" s="4">
        <f>SUM(E10)</f>
        <v>786</v>
      </c>
      <c r="F11" s="4"/>
      <c r="G11" s="4">
        <f>SUM(G10)</f>
        <v>703</v>
      </c>
      <c r="H11" s="4"/>
      <c r="I11" s="4">
        <f>SUM(I10)</f>
        <v>663</v>
      </c>
      <c r="J11" s="4"/>
      <c r="K11" s="4">
        <f>SUM(K10)</f>
        <v>663</v>
      </c>
      <c r="L11" s="4"/>
      <c r="M11" s="53">
        <f>SUM(M10)</f>
        <v>663</v>
      </c>
      <c r="N11" s="89"/>
      <c r="O11" s="81">
        <f>SUM(O10)</f>
        <v>513</v>
      </c>
      <c r="P11" s="81"/>
      <c r="Q11" s="81">
        <f>SUM(Q10)</f>
        <v>703</v>
      </c>
    </row>
    <row r="12" spans="1:17" ht="12.75">
      <c r="A12" s="123" t="s">
        <v>6</v>
      </c>
      <c r="B12" s="4">
        <v>6.44</v>
      </c>
      <c r="C12" s="4">
        <v>684</v>
      </c>
      <c r="D12" s="5">
        <v>7.12</v>
      </c>
      <c r="E12" s="4">
        <v>842</v>
      </c>
      <c r="F12" s="4">
        <v>5.79</v>
      </c>
      <c r="G12" s="4">
        <v>542</v>
      </c>
      <c r="H12" s="5">
        <v>6.05</v>
      </c>
      <c r="I12" s="4">
        <v>597</v>
      </c>
      <c r="J12" s="5">
        <v>6.5</v>
      </c>
      <c r="K12" s="4">
        <v>697</v>
      </c>
      <c r="L12" s="5">
        <v>6.04</v>
      </c>
      <c r="M12" s="53">
        <v>595</v>
      </c>
      <c r="N12" s="90">
        <v>6.12</v>
      </c>
      <c r="O12" s="81">
        <v>613</v>
      </c>
      <c r="P12" s="81">
        <v>6.21</v>
      </c>
      <c r="Q12" s="81">
        <v>632</v>
      </c>
    </row>
    <row r="13" spans="1:17" ht="12.75">
      <c r="A13" s="125"/>
      <c r="B13" s="2"/>
      <c r="C13" s="2">
        <f>SUM(C11:C12)</f>
        <v>1367</v>
      </c>
      <c r="D13" s="2"/>
      <c r="E13" s="2">
        <f>SUM(E11:E12)</f>
        <v>1628</v>
      </c>
      <c r="F13" s="2"/>
      <c r="G13" s="2">
        <f>SUM(G11:G12)</f>
        <v>1245</v>
      </c>
      <c r="H13" s="2"/>
      <c r="I13" s="2">
        <f>SUM(I11:I12)</f>
        <v>1260</v>
      </c>
      <c r="J13" s="35"/>
      <c r="K13" s="2">
        <f>SUM(K11:K12)</f>
        <v>1360</v>
      </c>
      <c r="L13" s="6"/>
      <c r="M13" s="54">
        <f>SUM(M11:M12)</f>
        <v>1258</v>
      </c>
      <c r="N13" s="91"/>
      <c r="O13" s="85">
        <f>SUM(O11:O12)</f>
        <v>1126</v>
      </c>
      <c r="P13" s="85"/>
      <c r="Q13" s="85">
        <f>SUM(Q11:Q12)</f>
        <v>1335</v>
      </c>
    </row>
    <row r="14" spans="1:17" ht="12.75">
      <c r="A14" s="123" t="s">
        <v>7</v>
      </c>
      <c r="B14" s="5">
        <v>9.53</v>
      </c>
      <c r="C14" s="4">
        <v>457</v>
      </c>
      <c r="D14" s="5">
        <v>7.4</v>
      </c>
      <c r="E14" s="4">
        <v>331</v>
      </c>
      <c r="F14" s="4">
        <v>7.79</v>
      </c>
      <c r="G14" s="4">
        <v>354</v>
      </c>
      <c r="H14" s="4">
        <v>12.98</v>
      </c>
      <c r="I14" s="4">
        <v>666</v>
      </c>
      <c r="J14" s="5">
        <v>7.89</v>
      </c>
      <c r="K14" s="4">
        <v>360</v>
      </c>
      <c r="L14" s="5">
        <v>10.73</v>
      </c>
      <c r="M14" s="53">
        <v>530</v>
      </c>
      <c r="N14" s="89">
        <v>9.65</v>
      </c>
      <c r="O14" s="81">
        <v>465</v>
      </c>
      <c r="P14" s="81">
        <v>7.93</v>
      </c>
      <c r="Q14" s="81">
        <v>362</v>
      </c>
    </row>
    <row r="15" spans="1:17" ht="12.75">
      <c r="A15" s="124"/>
      <c r="B15" s="2"/>
      <c r="C15" s="2">
        <f>SUM(C13:C14)</f>
        <v>1824</v>
      </c>
      <c r="D15" s="2"/>
      <c r="E15" s="2">
        <f>SUM(E13:E14)</f>
        <v>1959</v>
      </c>
      <c r="F15" s="2"/>
      <c r="G15" s="2">
        <f>SUM(G13:G14)</f>
        <v>1599</v>
      </c>
      <c r="H15" s="2"/>
      <c r="I15" s="2">
        <f>SUM(I13:I14)</f>
        <v>1926</v>
      </c>
      <c r="J15" s="2"/>
      <c r="K15" s="2">
        <f>SUM(K13:K14)</f>
        <v>1720</v>
      </c>
      <c r="L15" s="2"/>
      <c r="M15" s="54">
        <f>SUM(M13:M14)</f>
        <v>1788</v>
      </c>
      <c r="N15" s="91"/>
      <c r="O15" s="85">
        <f>SUM(O13:O14)</f>
        <v>1591</v>
      </c>
      <c r="P15" s="85"/>
      <c r="Q15" s="85">
        <f>SUM(Q13:Q14)</f>
        <v>1697</v>
      </c>
    </row>
    <row r="16" spans="1:17" ht="12.75">
      <c r="A16" s="123" t="s">
        <v>8</v>
      </c>
      <c r="B16" s="4">
        <v>1.78</v>
      </c>
      <c r="C16" s="4">
        <v>610</v>
      </c>
      <c r="D16" s="5">
        <v>1.69</v>
      </c>
      <c r="E16" s="4">
        <v>536</v>
      </c>
      <c r="F16" s="4">
        <v>1.51</v>
      </c>
      <c r="G16" s="4">
        <v>396</v>
      </c>
      <c r="H16" s="4">
        <v>1.75</v>
      </c>
      <c r="I16" s="4">
        <v>585</v>
      </c>
      <c r="J16" s="5">
        <v>1.78</v>
      </c>
      <c r="K16" s="4">
        <v>610</v>
      </c>
      <c r="L16" s="4">
        <v>1.75</v>
      </c>
      <c r="M16" s="53">
        <v>585</v>
      </c>
      <c r="N16" s="89">
        <v>1.9</v>
      </c>
      <c r="O16" s="81">
        <v>714</v>
      </c>
      <c r="P16" s="81">
        <v>1.72</v>
      </c>
      <c r="Q16" s="81">
        <v>560</v>
      </c>
    </row>
    <row r="17" spans="1:17" ht="12.75">
      <c r="A17" s="124"/>
      <c r="B17" s="2"/>
      <c r="C17" s="2">
        <f>SUM(C15:C16)</f>
        <v>2434</v>
      </c>
      <c r="D17" s="2"/>
      <c r="E17" s="2">
        <f>SUM(E15:E16)</f>
        <v>2495</v>
      </c>
      <c r="F17" s="2"/>
      <c r="G17" s="2">
        <f>SUM(G15:G16)</f>
        <v>1995</v>
      </c>
      <c r="H17" s="2"/>
      <c r="I17" s="2">
        <f>SUM(I15:I16)</f>
        <v>2511</v>
      </c>
      <c r="J17" s="2"/>
      <c r="K17" s="2">
        <f>SUM(K15:K16)</f>
        <v>2330</v>
      </c>
      <c r="L17" s="2"/>
      <c r="M17" s="54">
        <f>SUM(M15:M16)</f>
        <v>2373</v>
      </c>
      <c r="N17" s="91"/>
      <c r="O17" s="85">
        <f>SUM(O15:O16)</f>
        <v>2305</v>
      </c>
      <c r="P17" s="85"/>
      <c r="Q17" s="85">
        <f>SUM(Q15:Q16)</f>
        <v>2257</v>
      </c>
    </row>
    <row r="18" spans="1:17" ht="12.75">
      <c r="A18" s="123" t="s">
        <v>15</v>
      </c>
      <c r="B18" s="20">
        <v>53.1</v>
      </c>
      <c r="C18" s="4">
        <v>671</v>
      </c>
      <c r="D18" s="4">
        <v>50</v>
      </c>
      <c r="E18" s="4">
        <v>808</v>
      </c>
      <c r="F18" s="4">
        <v>50.7</v>
      </c>
      <c r="G18" s="4">
        <v>776</v>
      </c>
      <c r="H18" s="20">
        <v>58.5</v>
      </c>
      <c r="I18" s="4">
        <v>461</v>
      </c>
      <c r="J18" s="20">
        <v>54.9</v>
      </c>
      <c r="K18" s="4">
        <v>597</v>
      </c>
      <c r="L18" s="4">
        <v>50.9</v>
      </c>
      <c r="M18" s="53">
        <v>767</v>
      </c>
      <c r="N18" s="92">
        <v>55.6</v>
      </c>
      <c r="O18" s="81">
        <v>569</v>
      </c>
      <c r="P18" s="82">
        <v>58</v>
      </c>
      <c r="Q18" s="81">
        <v>479</v>
      </c>
    </row>
    <row r="19" spans="1:17" ht="12.75">
      <c r="A19" s="124"/>
      <c r="B19" s="2"/>
      <c r="C19" s="2">
        <f>SUM(C17:C18)</f>
        <v>3105</v>
      </c>
      <c r="D19" s="2"/>
      <c r="E19" s="2">
        <f>SUM(E17:E18)</f>
        <v>3303</v>
      </c>
      <c r="F19" s="2"/>
      <c r="G19" s="2">
        <f>SUM(G17:G18)</f>
        <v>2771</v>
      </c>
      <c r="H19" s="4"/>
      <c r="I19" s="2">
        <f>SUM(I17:I18)</f>
        <v>2972</v>
      </c>
      <c r="J19" s="4"/>
      <c r="K19" s="2">
        <f>SUM(K17:K18)</f>
        <v>2927</v>
      </c>
      <c r="L19" s="4"/>
      <c r="M19" s="54">
        <f>SUM(M17:M18)</f>
        <v>3140</v>
      </c>
      <c r="N19" s="89"/>
      <c r="O19" s="85">
        <f>SUM(O17:O18)</f>
        <v>2874</v>
      </c>
      <c r="P19" s="81"/>
      <c r="Q19" s="85">
        <f>SUM(Q17:Q18)</f>
        <v>2736</v>
      </c>
    </row>
    <row r="20" spans="1:17" ht="12.75">
      <c r="A20" s="2" t="s">
        <v>10</v>
      </c>
      <c r="B20" s="2"/>
      <c r="C20" s="2">
        <f>SUM(C19)</f>
        <v>3105</v>
      </c>
      <c r="D20" s="3"/>
      <c r="E20" s="2">
        <f>SUM(E19)</f>
        <v>3303</v>
      </c>
      <c r="F20" s="3"/>
      <c r="G20" s="2">
        <f>SUM(G19)</f>
        <v>2771</v>
      </c>
      <c r="H20" s="2"/>
      <c r="I20" s="2">
        <f>SUM(I19)</f>
        <v>2972</v>
      </c>
      <c r="J20" s="3"/>
      <c r="K20" s="2">
        <f>SUM(K19)</f>
        <v>2927</v>
      </c>
      <c r="L20" s="3"/>
      <c r="M20" s="54">
        <f>SUM(M19)</f>
        <v>3140</v>
      </c>
      <c r="N20" s="91"/>
      <c r="O20" s="85">
        <f>SUM(O19)</f>
        <v>2874</v>
      </c>
      <c r="P20" s="85"/>
      <c r="Q20" s="85">
        <f>SUM(Q19)</f>
        <v>2736</v>
      </c>
    </row>
    <row r="21" spans="1:17" ht="12.75">
      <c r="A21" s="123" t="s">
        <v>16</v>
      </c>
      <c r="B21" s="20">
        <v>18.1</v>
      </c>
      <c r="C21" s="4">
        <v>492</v>
      </c>
      <c r="D21" s="20">
        <v>17.9</v>
      </c>
      <c r="E21" s="4">
        <v>511</v>
      </c>
      <c r="F21" s="20">
        <v>15.8</v>
      </c>
      <c r="G21" s="4">
        <v>728</v>
      </c>
      <c r="H21" s="20">
        <v>16.6</v>
      </c>
      <c r="I21" s="4">
        <v>641</v>
      </c>
      <c r="J21" s="5">
        <v>17.9</v>
      </c>
      <c r="K21" s="4">
        <v>511</v>
      </c>
      <c r="L21" s="20">
        <v>17.1</v>
      </c>
      <c r="M21" s="53">
        <v>589</v>
      </c>
      <c r="N21" s="92">
        <v>16.9</v>
      </c>
      <c r="O21" s="81">
        <v>610</v>
      </c>
      <c r="P21" s="83" t="s">
        <v>111</v>
      </c>
      <c r="Q21" s="81">
        <v>0</v>
      </c>
    </row>
    <row r="22" spans="1:17" ht="12.75">
      <c r="A22" s="125"/>
      <c r="B22" s="6"/>
      <c r="C22" s="2">
        <f>SUM(C20:C21)</f>
        <v>3597</v>
      </c>
      <c r="D22" s="6"/>
      <c r="E22" s="2">
        <f>SUM(E20:E21)</f>
        <v>3814</v>
      </c>
      <c r="F22" s="2"/>
      <c r="G22" s="2">
        <f>SUM(G20:G21)</f>
        <v>3499</v>
      </c>
      <c r="H22" s="6"/>
      <c r="I22" s="2">
        <f>SUM(I20:I21)</f>
        <v>3613</v>
      </c>
      <c r="J22" s="6"/>
      <c r="K22" s="2">
        <f>SUM(K20:K21)</f>
        <v>3438</v>
      </c>
      <c r="L22" s="6"/>
      <c r="M22" s="54">
        <f>SUM(M20:M21)</f>
        <v>3729</v>
      </c>
      <c r="N22" s="93"/>
      <c r="O22" s="85">
        <f>SUM(O20:O21)</f>
        <v>3484</v>
      </c>
      <c r="P22" s="86"/>
      <c r="Q22" s="85">
        <f>SUM(Q20:Q21)</f>
        <v>2736</v>
      </c>
    </row>
    <row r="23" spans="1:17" ht="12.75">
      <c r="A23" s="123" t="s">
        <v>17</v>
      </c>
      <c r="B23" s="5">
        <v>27.83</v>
      </c>
      <c r="C23" s="4">
        <v>422</v>
      </c>
      <c r="D23" s="5">
        <v>19.87</v>
      </c>
      <c r="E23" s="4">
        <v>269</v>
      </c>
      <c r="F23" s="5">
        <v>19</v>
      </c>
      <c r="G23" s="4">
        <v>253</v>
      </c>
      <c r="H23" s="5">
        <v>32.4</v>
      </c>
      <c r="I23" s="4">
        <v>512</v>
      </c>
      <c r="J23" s="5">
        <v>23.82</v>
      </c>
      <c r="K23" s="4">
        <v>344</v>
      </c>
      <c r="L23" s="5">
        <v>29.13</v>
      </c>
      <c r="M23" s="53">
        <v>447</v>
      </c>
      <c r="N23" s="90">
        <v>29.82</v>
      </c>
      <c r="O23" s="81">
        <v>461</v>
      </c>
      <c r="P23" s="83">
        <v>24.64</v>
      </c>
      <c r="Q23" s="81">
        <v>360</v>
      </c>
    </row>
    <row r="24" spans="1:17" ht="12.75">
      <c r="A24" s="125"/>
      <c r="B24" s="6"/>
      <c r="C24" s="2">
        <f>SUM(C22:C23)</f>
        <v>4019</v>
      </c>
      <c r="D24" s="6"/>
      <c r="E24" s="2">
        <f>SUM(E22:E23)</f>
        <v>4083</v>
      </c>
      <c r="F24" s="2"/>
      <c r="G24" s="2">
        <f>SUM(G22:G23)</f>
        <v>3752</v>
      </c>
      <c r="H24" s="6"/>
      <c r="I24" s="2">
        <f>SUM(I22:I23)</f>
        <v>4125</v>
      </c>
      <c r="J24" s="6"/>
      <c r="K24" s="2">
        <f>SUM(K22:K23)</f>
        <v>3782</v>
      </c>
      <c r="L24" s="6"/>
      <c r="M24" s="54">
        <f>SUM(M22:M23)</f>
        <v>4176</v>
      </c>
      <c r="N24" s="93"/>
      <c r="O24" s="85">
        <f>SUM(O22:O23)</f>
        <v>3945</v>
      </c>
      <c r="P24" s="86"/>
      <c r="Q24" s="85">
        <f>SUM(Q22:Q23)</f>
        <v>3096</v>
      </c>
    </row>
    <row r="25" spans="1:17" ht="12.75">
      <c r="A25" s="123" t="s">
        <v>18</v>
      </c>
      <c r="B25" s="5">
        <v>2.8</v>
      </c>
      <c r="C25" s="4">
        <v>309</v>
      </c>
      <c r="D25" s="5">
        <v>2.3</v>
      </c>
      <c r="E25" s="4">
        <v>199</v>
      </c>
      <c r="F25" s="5">
        <v>2.6</v>
      </c>
      <c r="G25" s="4">
        <v>264</v>
      </c>
      <c r="H25" s="5">
        <v>3.8</v>
      </c>
      <c r="I25" s="4">
        <v>562</v>
      </c>
      <c r="J25" s="5">
        <v>2.7</v>
      </c>
      <c r="K25" s="4">
        <v>286</v>
      </c>
      <c r="L25" s="5">
        <v>3.1</v>
      </c>
      <c r="M25" s="53">
        <v>381</v>
      </c>
      <c r="N25" s="90">
        <v>3.8</v>
      </c>
      <c r="O25" s="81">
        <v>562</v>
      </c>
      <c r="P25" s="83">
        <v>2.6</v>
      </c>
      <c r="Q25" s="81">
        <v>264</v>
      </c>
    </row>
    <row r="26" spans="1:17" ht="12.75">
      <c r="A26" s="124"/>
      <c r="B26" s="6"/>
      <c r="C26" s="2">
        <f>SUM(C24:C25)</f>
        <v>4328</v>
      </c>
      <c r="D26" s="6"/>
      <c r="E26" s="2">
        <f>SUM(E24:E25)</f>
        <v>4282</v>
      </c>
      <c r="F26" s="2"/>
      <c r="G26" s="2">
        <f>SUM(G24:G25)</f>
        <v>4016</v>
      </c>
      <c r="H26" s="6"/>
      <c r="I26" s="2">
        <f>SUM(I24:I25)</f>
        <v>4687</v>
      </c>
      <c r="J26" s="6"/>
      <c r="K26" s="2">
        <f>SUM(K24:K25)</f>
        <v>4068</v>
      </c>
      <c r="L26" s="6"/>
      <c r="M26" s="54">
        <f>SUM(M24:M25)</f>
        <v>4557</v>
      </c>
      <c r="N26" s="93"/>
      <c r="O26" s="85">
        <f>SUM(O24:O25)</f>
        <v>4507</v>
      </c>
      <c r="P26" s="86"/>
      <c r="Q26" s="85">
        <f>SUM(Q24:Q25)</f>
        <v>3360</v>
      </c>
    </row>
    <row r="27" spans="1:17" ht="12.75">
      <c r="A27" s="123" t="s">
        <v>19</v>
      </c>
      <c r="B27" s="5">
        <v>35.99</v>
      </c>
      <c r="C27" s="4">
        <v>384</v>
      </c>
      <c r="D27" s="5">
        <v>32.43</v>
      </c>
      <c r="E27" s="4">
        <v>333</v>
      </c>
      <c r="F27" s="4">
        <v>32.16</v>
      </c>
      <c r="G27" s="4">
        <v>330</v>
      </c>
      <c r="H27" s="5">
        <v>52.79</v>
      </c>
      <c r="I27" s="4">
        <v>630</v>
      </c>
      <c r="J27" s="5">
        <v>32.11</v>
      </c>
      <c r="K27" s="4">
        <v>329</v>
      </c>
      <c r="L27" s="5">
        <v>34.05</v>
      </c>
      <c r="M27" s="53">
        <v>356</v>
      </c>
      <c r="N27" s="90">
        <v>28.74</v>
      </c>
      <c r="O27" s="81">
        <v>282</v>
      </c>
      <c r="P27" s="83">
        <v>26.25</v>
      </c>
      <c r="Q27" s="81">
        <v>247</v>
      </c>
    </row>
    <row r="28" spans="1:17" ht="12.75">
      <c r="A28" s="124"/>
      <c r="B28" s="6"/>
      <c r="C28" s="2">
        <f>SUM(C26:C27)</f>
        <v>4712</v>
      </c>
      <c r="D28" s="6"/>
      <c r="E28" s="2">
        <f>SUM(E26:E27)</f>
        <v>4615</v>
      </c>
      <c r="F28" s="2"/>
      <c r="G28" s="2">
        <f>SUM(G26:G27)</f>
        <v>4346</v>
      </c>
      <c r="H28" s="6"/>
      <c r="I28" s="2">
        <f>SUM(I26:I27)</f>
        <v>5317</v>
      </c>
      <c r="J28" s="6"/>
      <c r="K28" s="2">
        <f>SUM(K26:K27)</f>
        <v>4397</v>
      </c>
      <c r="L28" s="6"/>
      <c r="M28" s="54">
        <f>SUM(M26:M27)</f>
        <v>4913</v>
      </c>
      <c r="N28" s="93"/>
      <c r="O28" s="85">
        <f>SUM(O26:O27)</f>
        <v>4789</v>
      </c>
      <c r="P28" s="86"/>
      <c r="Q28" s="85">
        <f>SUM(Q26:Q27)</f>
        <v>3607</v>
      </c>
    </row>
    <row r="29" spans="1:17" ht="12.75">
      <c r="A29" s="123" t="s">
        <v>20</v>
      </c>
      <c r="B29" s="5" t="s">
        <v>93</v>
      </c>
      <c r="C29" s="4">
        <v>608</v>
      </c>
      <c r="D29" s="5" t="s">
        <v>92</v>
      </c>
      <c r="E29" s="4">
        <v>665</v>
      </c>
      <c r="F29" s="4" t="s">
        <v>88</v>
      </c>
      <c r="G29" s="4">
        <v>840</v>
      </c>
      <c r="H29" s="5" t="s">
        <v>100</v>
      </c>
      <c r="I29" s="4">
        <v>439</v>
      </c>
      <c r="J29" s="5" t="s">
        <v>99</v>
      </c>
      <c r="K29" s="4">
        <v>473</v>
      </c>
      <c r="L29" s="5" t="s">
        <v>89</v>
      </c>
      <c r="M29" s="53">
        <v>746</v>
      </c>
      <c r="N29" s="90" t="s">
        <v>91</v>
      </c>
      <c r="O29" s="81">
        <v>667</v>
      </c>
      <c r="P29" s="83" t="s">
        <v>98</v>
      </c>
      <c r="Q29" s="81">
        <v>504</v>
      </c>
    </row>
    <row r="30" spans="1:17" ht="12.75">
      <c r="A30" s="124"/>
      <c r="B30" s="6"/>
      <c r="C30" s="2">
        <f>SUM(C28:C29)</f>
        <v>5320</v>
      </c>
      <c r="D30" s="6"/>
      <c r="E30" s="2">
        <f>SUM(E28:E29)</f>
        <v>5280</v>
      </c>
      <c r="F30" s="2"/>
      <c r="G30" s="2">
        <f>SUM(G28:G29)</f>
        <v>5186</v>
      </c>
      <c r="H30" s="6"/>
      <c r="I30" s="2">
        <f>SUM(I28:I29)</f>
        <v>5756</v>
      </c>
      <c r="J30" s="6"/>
      <c r="K30" s="2">
        <f>SUM(K28:K29)</f>
        <v>4870</v>
      </c>
      <c r="L30" s="6"/>
      <c r="M30" s="54">
        <f>SUM(M28:M29)</f>
        <v>5659</v>
      </c>
      <c r="N30" s="93"/>
      <c r="O30" s="85">
        <f>SUM(O28:O29)</f>
        <v>5456</v>
      </c>
      <c r="P30" s="86"/>
      <c r="Q30" s="85">
        <f>SUM(Q28:Q29)</f>
        <v>4111</v>
      </c>
    </row>
    <row r="31" spans="1:17" ht="12.75">
      <c r="A31" s="14" t="s">
        <v>11</v>
      </c>
      <c r="B31" s="14"/>
      <c r="C31" s="2">
        <f>SUM(C30)</f>
        <v>5320</v>
      </c>
      <c r="D31" s="2"/>
      <c r="E31" s="2">
        <f>SUM(E30)</f>
        <v>5280</v>
      </c>
      <c r="F31" s="2"/>
      <c r="G31" s="2">
        <f>SUM(G30)</f>
        <v>5186</v>
      </c>
      <c r="H31" s="2"/>
      <c r="I31" s="2">
        <f>SUM(I30)</f>
        <v>5756</v>
      </c>
      <c r="J31" s="2"/>
      <c r="K31" s="2">
        <f>SUM(K30)</f>
        <v>4870</v>
      </c>
      <c r="L31" s="2"/>
      <c r="M31" s="54">
        <f>SUM(M30)</f>
        <v>5659</v>
      </c>
      <c r="N31" s="91"/>
      <c r="O31" s="85">
        <f>SUM(O30)</f>
        <v>5456</v>
      </c>
      <c r="P31" s="85"/>
      <c r="Q31" s="85">
        <f>SUM(Q30)</f>
        <v>4111</v>
      </c>
    </row>
    <row r="32" spans="1:17" ht="12.75">
      <c r="A32" s="14" t="s">
        <v>12</v>
      </c>
      <c r="B32" s="14"/>
      <c r="C32" s="8">
        <v>4</v>
      </c>
      <c r="D32" s="8"/>
      <c r="E32" s="8">
        <v>6</v>
      </c>
      <c r="F32" s="8"/>
      <c r="G32" s="8">
        <v>7</v>
      </c>
      <c r="H32" s="8"/>
      <c r="I32" s="8">
        <v>2</v>
      </c>
      <c r="J32" s="8"/>
      <c r="K32" s="8">
        <v>8</v>
      </c>
      <c r="L32" s="8"/>
      <c r="M32" s="55">
        <v>3</v>
      </c>
      <c r="N32" s="94"/>
      <c r="O32" s="87" t="s">
        <v>153</v>
      </c>
      <c r="P32" s="87"/>
      <c r="Q32" s="87" t="s">
        <v>155</v>
      </c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30" t="s">
        <v>13</v>
      </c>
      <c r="B35" s="130"/>
      <c r="C35" s="13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28"/>
      <c r="B36" s="28"/>
      <c r="C36" s="2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7" ht="12.75">
      <c r="A37" s="9"/>
      <c r="B37" s="139"/>
      <c r="C37" s="140"/>
      <c r="D37" s="140"/>
      <c r="E37" s="148"/>
      <c r="F37" s="139" t="s">
        <v>87</v>
      </c>
      <c r="G37" s="148"/>
      <c r="H37" s="139"/>
      <c r="I37" s="148"/>
      <c r="J37" s="139" t="s">
        <v>87</v>
      </c>
      <c r="K37" s="148"/>
      <c r="L37" s="3"/>
      <c r="M37" s="21"/>
      <c r="N37" s="139"/>
      <c r="O37" s="148"/>
      <c r="P37" s="34"/>
      <c r="Q37" s="34"/>
    </row>
    <row r="38" spans="1:17" ht="12.75" customHeight="1">
      <c r="A38" s="131" t="s">
        <v>0</v>
      </c>
      <c r="B38" s="147" t="s">
        <v>59</v>
      </c>
      <c r="C38" s="147"/>
      <c r="D38" s="127" t="s">
        <v>60</v>
      </c>
      <c r="E38" s="127"/>
      <c r="F38" s="159" t="s">
        <v>61</v>
      </c>
      <c r="G38" s="159"/>
      <c r="H38" s="127" t="s">
        <v>62</v>
      </c>
      <c r="I38" s="127"/>
      <c r="J38" s="159" t="s">
        <v>63</v>
      </c>
      <c r="K38" s="159"/>
      <c r="L38" s="127"/>
      <c r="M38" s="137"/>
      <c r="N38" s="142"/>
      <c r="O38" s="143"/>
      <c r="P38" s="142"/>
      <c r="Q38" s="143"/>
    </row>
    <row r="39" spans="1:17" ht="12.75">
      <c r="A39" s="131"/>
      <c r="B39" s="147"/>
      <c r="C39" s="147"/>
      <c r="D39" s="127"/>
      <c r="E39" s="127"/>
      <c r="F39" s="159"/>
      <c r="G39" s="159"/>
      <c r="H39" s="127"/>
      <c r="I39" s="127"/>
      <c r="J39" s="159"/>
      <c r="K39" s="159"/>
      <c r="L39" s="127"/>
      <c r="M39" s="137"/>
      <c r="N39" s="144"/>
      <c r="O39" s="145"/>
      <c r="P39" s="144"/>
      <c r="Q39" s="145"/>
    </row>
    <row r="40" spans="1:17" ht="12.75">
      <c r="A40" s="2" t="s">
        <v>1</v>
      </c>
      <c r="B40" s="158">
        <v>60</v>
      </c>
      <c r="C40" s="158"/>
      <c r="D40" s="122">
        <v>62</v>
      </c>
      <c r="E40" s="122"/>
      <c r="F40" s="156">
        <v>63</v>
      </c>
      <c r="G40" s="156"/>
      <c r="H40" s="122">
        <v>182</v>
      </c>
      <c r="I40" s="122"/>
      <c r="J40" s="156">
        <v>183</v>
      </c>
      <c r="K40" s="156"/>
      <c r="L40" s="122"/>
      <c r="M40" s="139"/>
      <c r="N40" s="139"/>
      <c r="O40" s="148"/>
      <c r="P40" s="139"/>
      <c r="Q40" s="148"/>
    </row>
    <row r="41" spans="1:17" ht="12.75">
      <c r="A41" s="2" t="s">
        <v>2</v>
      </c>
      <c r="B41" s="158" t="s">
        <v>76</v>
      </c>
      <c r="C41" s="158"/>
      <c r="D41" s="122" t="s">
        <v>77</v>
      </c>
      <c r="E41" s="122"/>
      <c r="F41" s="156" t="s">
        <v>71</v>
      </c>
      <c r="G41" s="156"/>
      <c r="H41" s="122" t="s">
        <v>78</v>
      </c>
      <c r="I41" s="122"/>
      <c r="J41" s="156" t="s">
        <v>66</v>
      </c>
      <c r="K41" s="156"/>
      <c r="L41" s="122"/>
      <c r="M41" s="139"/>
      <c r="N41" s="139"/>
      <c r="O41" s="148"/>
      <c r="P41" s="139"/>
      <c r="Q41" s="148"/>
    </row>
    <row r="42" spans="1:17" ht="12.75">
      <c r="A42" s="2" t="s">
        <v>3</v>
      </c>
      <c r="B42" s="41" t="s">
        <v>4</v>
      </c>
      <c r="C42" s="41" t="s">
        <v>5</v>
      </c>
      <c r="D42" s="3" t="s">
        <v>4</v>
      </c>
      <c r="E42" s="3" t="s">
        <v>5</v>
      </c>
      <c r="F42" s="80" t="s">
        <v>4</v>
      </c>
      <c r="G42" s="80" t="s">
        <v>5</v>
      </c>
      <c r="H42" s="3" t="s">
        <v>4</v>
      </c>
      <c r="I42" s="3" t="s">
        <v>5</v>
      </c>
      <c r="J42" s="80" t="s">
        <v>4</v>
      </c>
      <c r="K42" s="80" t="s">
        <v>5</v>
      </c>
      <c r="L42" s="3" t="s">
        <v>4</v>
      </c>
      <c r="M42" s="21" t="s">
        <v>5</v>
      </c>
      <c r="N42" s="3" t="s">
        <v>4</v>
      </c>
      <c r="O42" s="3" t="s">
        <v>5</v>
      </c>
      <c r="P42" s="3" t="s">
        <v>4</v>
      </c>
      <c r="Q42" s="3" t="s">
        <v>5</v>
      </c>
    </row>
    <row r="43" spans="1:17" ht="12.75">
      <c r="A43" s="4"/>
      <c r="B43" s="42"/>
      <c r="C43" s="42"/>
      <c r="D43" s="4"/>
      <c r="E43" s="4"/>
      <c r="F43" s="81"/>
      <c r="G43" s="81"/>
      <c r="H43" s="4"/>
      <c r="I43" s="4"/>
      <c r="J43" s="81"/>
      <c r="K43" s="81"/>
      <c r="L43" s="4"/>
      <c r="M43" s="36"/>
      <c r="N43" s="4"/>
      <c r="O43" s="4"/>
      <c r="P43" s="4"/>
      <c r="Q43" s="4"/>
    </row>
    <row r="44" spans="1:17" ht="12.75">
      <c r="A44" s="123" t="s">
        <v>14</v>
      </c>
      <c r="B44" s="42">
        <v>11.6</v>
      </c>
      <c r="C44" s="42">
        <v>683</v>
      </c>
      <c r="D44" s="4">
        <v>11.3</v>
      </c>
      <c r="E44" s="4">
        <v>744</v>
      </c>
      <c r="F44" s="82">
        <v>12</v>
      </c>
      <c r="G44" s="81">
        <v>605</v>
      </c>
      <c r="H44" s="20">
        <v>12.8</v>
      </c>
      <c r="I44" s="4">
        <v>461</v>
      </c>
      <c r="J44" s="82">
        <v>12</v>
      </c>
      <c r="K44" s="81">
        <v>605</v>
      </c>
      <c r="L44" s="4"/>
      <c r="M44" s="36"/>
      <c r="N44" s="4"/>
      <c r="O44" s="4"/>
      <c r="P44" s="4"/>
      <c r="Q44" s="4"/>
    </row>
    <row r="45" spans="1:17" ht="12.75">
      <c r="A45" s="125"/>
      <c r="B45" s="42"/>
      <c r="C45" s="42">
        <f>SUM(C44)</f>
        <v>683</v>
      </c>
      <c r="D45" s="4"/>
      <c r="E45" s="4">
        <f>SUM(E44)</f>
        <v>744</v>
      </c>
      <c r="F45" s="81"/>
      <c r="G45" s="81">
        <f>SUM(G44)</f>
        <v>605</v>
      </c>
      <c r="H45" s="4"/>
      <c r="I45" s="4">
        <f>SUM(I44)</f>
        <v>461</v>
      </c>
      <c r="J45" s="81"/>
      <c r="K45" s="81">
        <f>SUM(K44)</f>
        <v>605</v>
      </c>
      <c r="L45" s="4"/>
      <c r="M45" s="36">
        <f>SUM(M44)</f>
        <v>0</v>
      </c>
      <c r="N45" s="4"/>
      <c r="O45" s="4">
        <f>SUM(O44)</f>
        <v>0</v>
      </c>
      <c r="P45" s="4"/>
      <c r="Q45" s="4">
        <f>SUM(Q44)</f>
        <v>0</v>
      </c>
    </row>
    <row r="46" spans="1:17" ht="12.75">
      <c r="A46" s="123" t="s">
        <v>6</v>
      </c>
      <c r="B46" s="42">
        <v>6.29</v>
      </c>
      <c r="C46" s="42">
        <v>650</v>
      </c>
      <c r="D46" s="5">
        <v>5.94</v>
      </c>
      <c r="E46" s="4">
        <v>574</v>
      </c>
      <c r="F46" s="81">
        <v>6.1</v>
      </c>
      <c r="G46" s="81">
        <v>608</v>
      </c>
      <c r="H46" s="4">
        <v>5.07</v>
      </c>
      <c r="I46" s="4">
        <v>396</v>
      </c>
      <c r="J46" s="83">
        <v>5.14</v>
      </c>
      <c r="K46" s="81">
        <v>409</v>
      </c>
      <c r="L46" s="5"/>
      <c r="M46" s="36"/>
      <c r="N46" s="4"/>
      <c r="O46" s="4"/>
      <c r="P46" s="4"/>
      <c r="Q46" s="4"/>
    </row>
    <row r="47" spans="1:17" ht="12.75">
      <c r="A47" s="125"/>
      <c r="B47" s="47"/>
      <c r="C47" s="47">
        <f>SUM(C45:C46)</f>
        <v>1333</v>
      </c>
      <c r="D47" s="2"/>
      <c r="E47" s="2">
        <f>SUM(E45:E46)</f>
        <v>1318</v>
      </c>
      <c r="F47" s="85"/>
      <c r="G47" s="85">
        <f>SUM(G44+G46)</f>
        <v>1213</v>
      </c>
      <c r="H47" s="2"/>
      <c r="I47" s="2">
        <f>SUM(I45:I46)</f>
        <v>857</v>
      </c>
      <c r="J47" s="84"/>
      <c r="K47" s="85">
        <f>SUM(K45:K46)</f>
        <v>1014</v>
      </c>
      <c r="L47" s="6"/>
      <c r="M47" s="37">
        <f>SUM(M45:M46)</f>
        <v>0</v>
      </c>
      <c r="N47" s="2"/>
      <c r="O47" s="2">
        <f>SUM(O45:O46)</f>
        <v>0</v>
      </c>
      <c r="P47" s="2"/>
      <c r="Q47" s="2">
        <f>SUM(Q45:Q46)</f>
        <v>0</v>
      </c>
    </row>
    <row r="48" spans="1:17" ht="12.75">
      <c r="A48" s="123" t="s">
        <v>7</v>
      </c>
      <c r="B48" s="48">
        <v>10.41</v>
      </c>
      <c r="C48" s="42">
        <v>510</v>
      </c>
      <c r="D48" s="5">
        <v>12.48</v>
      </c>
      <c r="E48" s="4">
        <v>636</v>
      </c>
      <c r="F48" s="81">
        <v>9.11</v>
      </c>
      <c r="G48" s="81">
        <v>432</v>
      </c>
      <c r="H48" s="4">
        <v>8.69</v>
      </c>
      <c r="I48" s="4">
        <v>407</v>
      </c>
      <c r="J48" s="83">
        <v>7.5</v>
      </c>
      <c r="K48" s="81">
        <v>337</v>
      </c>
      <c r="L48" s="5"/>
      <c r="M48" s="36"/>
      <c r="N48" s="4"/>
      <c r="O48" s="4"/>
      <c r="P48" s="4"/>
      <c r="Q48" s="4"/>
    </row>
    <row r="49" spans="1:17" ht="12.75">
      <c r="A49" s="124"/>
      <c r="B49" s="47"/>
      <c r="C49" s="47">
        <f>SUM(C47:C48)</f>
        <v>1843</v>
      </c>
      <c r="D49" s="2"/>
      <c r="E49" s="2">
        <f>SUM(E47:E48)</f>
        <v>1954</v>
      </c>
      <c r="F49" s="85"/>
      <c r="G49" s="85">
        <f>SUM(G47:G48)</f>
        <v>1645</v>
      </c>
      <c r="H49" s="2"/>
      <c r="I49" s="2">
        <f>SUM(I47:I48)</f>
        <v>1264</v>
      </c>
      <c r="J49" s="85"/>
      <c r="K49" s="85">
        <f>SUM(K47:K48)</f>
        <v>1351</v>
      </c>
      <c r="L49" s="2"/>
      <c r="M49" s="37">
        <f>SUM(M47:M48)</f>
        <v>0</v>
      </c>
      <c r="N49" s="2"/>
      <c r="O49" s="2">
        <f>SUM(O47:O48)</f>
        <v>0</v>
      </c>
      <c r="P49" s="2"/>
      <c r="Q49" s="2">
        <f>SUM(Q47:Q48)</f>
        <v>0</v>
      </c>
    </row>
    <row r="50" spans="1:17" ht="12.75">
      <c r="A50" s="123" t="s">
        <v>8</v>
      </c>
      <c r="B50" s="42">
        <v>1.81</v>
      </c>
      <c r="C50" s="42">
        <v>636</v>
      </c>
      <c r="D50" s="5">
        <v>1.75</v>
      </c>
      <c r="E50" s="4">
        <v>585</v>
      </c>
      <c r="F50" s="81">
        <v>1.9</v>
      </c>
      <c r="G50" s="81">
        <v>714</v>
      </c>
      <c r="H50" s="4">
        <v>1.66</v>
      </c>
      <c r="I50" s="4">
        <v>512</v>
      </c>
      <c r="J50" s="83">
        <v>1.45</v>
      </c>
      <c r="K50" s="81">
        <v>352</v>
      </c>
      <c r="L50" s="4"/>
      <c r="M50" s="36"/>
      <c r="N50" s="4"/>
      <c r="O50" s="4"/>
      <c r="P50" s="4"/>
      <c r="Q50" s="4"/>
    </row>
    <row r="51" spans="1:17" ht="12.75">
      <c r="A51" s="124"/>
      <c r="B51" s="47"/>
      <c r="C51" s="47">
        <f>SUM(C49:C50)</f>
        <v>2479</v>
      </c>
      <c r="D51" s="2"/>
      <c r="E51" s="2">
        <f>SUM(E49:E50)</f>
        <v>2539</v>
      </c>
      <c r="F51" s="85"/>
      <c r="G51" s="85">
        <f>SUM(G49:G50)</f>
        <v>2359</v>
      </c>
      <c r="H51" s="2"/>
      <c r="I51" s="2">
        <f>SUM(I49:I50)</f>
        <v>1776</v>
      </c>
      <c r="J51" s="85"/>
      <c r="K51" s="85">
        <f>SUM(K49:K50)</f>
        <v>1703</v>
      </c>
      <c r="L51" s="2"/>
      <c r="M51" s="37">
        <f>SUM(M49:M50)</f>
        <v>0</v>
      </c>
      <c r="N51" s="2"/>
      <c r="O51" s="2">
        <f>SUM(O49:O50)</f>
        <v>0</v>
      </c>
      <c r="P51" s="2"/>
      <c r="Q51" s="2">
        <f>SUM(Q49:Q50)</f>
        <v>0</v>
      </c>
    </row>
    <row r="52" spans="1:17" ht="12.75">
      <c r="A52" s="123" t="s">
        <v>15</v>
      </c>
      <c r="B52" s="59">
        <v>55.4</v>
      </c>
      <c r="C52" s="42">
        <v>573</v>
      </c>
      <c r="D52" s="4">
        <v>53.5</v>
      </c>
      <c r="E52" s="4">
        <v>655</v>
      </c>
      <c r="F52" s="82">
        <v>58.7</v>
      </c>
      <c r="G52" s="81">
        <v>454</v>
      </c>
      <c r="H52" s="20">
        <v>58.3</v>
      </c>
      <c r="I52" s="4">
        <v>468</v>
      </c>
      <c r="J52" s="82">
        <v>54.6</v>
      </c>
      <c r="K52" s="81">
        <v>609</v>
      </c>
      <c r="L52" s="4"/>
      <c r="M52" s="36"/>
      <c r="N52" s="20"/>
      <c r="O52" s="4"/>
      <c r="P52" s="20"/>
      <c r="Q52" s="4"/>
    </row>
    <row r="53" spans="1:17" ht="12.75">
      <c r="A53" s="124"/>
      <c r="B53" s="47"/>
      <c r="C53" s="47">
        <f>SUM(C51:C52)</f>
        <v>3052</v>
      </c>
      <c r="D53" s="2"/>
      <c r="E53" s="2">
        <f>SUM(E51:E52)</f>
        <v>3194</v>
      </c>
      <c r="F53" s="81"/>
      <c r="G53" s="85">
        <f>SUM(G51:G52)</f>
        <v>2813</v>
      </c>
      <c r="H53" s="4"/>
      <c r="I53" s="2">
        <f>SUM(I51:I52)</f>
        <v>2244</v>
      </c>
      <c r="J53" s="81"/>
      <c r="K53" s="85">
        <f>SUM(K51:K52)</f>
        <v>2312</v>
      </c>
      <c r="L53" s="4"/>
      <c r="M53" s="37">
        <f>SUM(M51:M52)</f>
        <v>0</v>
      </c>
      <c r="N53" s="4"/>
      <c r="O53" s="2">
        <f>SUM(O51:O52)</f>
        <v>0</v>
      </c>
      <c r="P53" s="4"/>
      <c r="Q53" s="2">
        <f>SUM(Q51:Q52)</f>
        <v>0</v>
      </c>
    </row>
    <row r="54" spans="1:17" ht="12.75">
      <c r="A54" s="2" t="s">
        <v>10</v>
      </c>
      <c r="B54" s="47"/>
      <c r="C54" s="47">
        <f>SUM(C53)</f>
        <v>3052</v>
      </c>
      <c r="D54" s="3"/>
      <c r="E54" s="2">
        <f>SUM(E53)</f>
        <v>3194</v>
      </c>
      <c r="F54" s="85"/>
      <c r="G54" s="85">
        <f>SUM(G53)</f>
        <v>2813</v>
      </c>
      <c r="H54" s="2"/>
      <c r="I54" s="2">
        <f>SUM(I53)</f>
        <v>2244</v>
      </c>
      <c r="J54" s="80"/>
      <c r="K54" s="85">
        <f>SUM(K53)</f>
        <v>2312</v>
      </c>
      <c r="L54" s="3"/>
      <c r="M54" s="37">
        <f>SUM(M53)</f>
        <v>0</v>
      </c>
      <c r="N54" s="2"/>
      <c r="O54" s="2">
        <f>SUM(O53)</f>
        <v>0</v>
      </c>
      <c r="P54" s="2"/>
      <c r="Q54" s="2">
        <f>SUM(Q53)</f>
        <v>0</v>
      </c>
    </row>
    <row r="55" spans="1:17" ht="12.75">
      <c r="A55" s="123" t="s">
        <v>16</v>
      </c>
      <c r="B55" s="59">
        <v>18.5</v>
      </c>
      <c r="C55" s="42">
        <v>455</v>
      </c>
      <c r="D55" s="20">
        <v>16</v>
      </c>
      <c r="E55" s="4">
        <v>706</v>
      </c>
      <c r="F55" s="82">
        <v>18.2</v>
      </c>
      <c r="G55" s="81">
        <v>483</v>
      </c>
      <c r="H55" s="20">
        <v>18.2</v>
      </c>
      <c r="I55" s="4">
        <v>483</v>
      </c>
      <c r="J55" s="83">
        <v>24.9</v>
      </c>
      <c r="K55" s="81">
        <v>58</v>
      </c>
      <c r="L55" s="20"/>
      <c r="M55" s="36"/>
      <c r="N55" s="20"/>
      <c r="O55" s="4"/>
      <c r="P55" s="5"/>
      <c r="Q55" s="4"/>
    </row>
    <row r="56" spans="1:17" ht="12.75">
      <c r="A56" s="125"/>
      <c r="B56" s="49"/>
      <c r="C56" s="47">
        <f>SUM(C54:C55)</f>
        <v>3507</v>
      </c>
      <c r="D56" s="6"/>
      <c r="E56" s="2">
        <f>SUM(E54:E55)</f>
        <v>3900</v>
      </c>
      <c r="F56" s="86"/>
      <c r="G56" s="85">
        <f>SUM(G54:G55)</f>
        <v>3296</v>
      </c>
      <c r="H56" s="6"/>
      <c r="I56" s="2">
        <f>SUM(I54:I55)</f>
        <v>2727</v>
      </c>
      <c r="J56" s="86"/>
      <c r="K56" s="85">
        <f>SUM(K54:K55)</f>
        <v>2370</v>
      </c>
      <c r="L56" s="6"/>
      <c r="M56" s="37">
        <f>SUM(M54:M55)</f>
        <v>0</v>
      </c>
      <c r="N56" s="6"/>
      <c r="O56" s="2">
        <f>SUM(O54:O55)</f>
        <v>0</v>
      </c>
      <c r="P56" s="6"/>
      <c r="Q56" s="2">
        <f>SUM(Q54:Q55)</f>
        <v>0</v>
      </c>
    </row>
    <row r="57" spans="1:17" ht="12.75">
      <c r="A57" s="123" t="s">
        <v>17</v>
      </c>
      <c r="B57" s="48">
        <v>24.94</v>
      </c>
      <c r="C57" s="42">
        <v>366</v>
      </c>
      <c r="D57" s="5">
        <v>33.77</v>
      </c>
      <c r="E57" s="4">
        <v>539</v>
      </c>
      <c r="F57" s="83">
        <v>31.88</v>
      </c>
      <c r="G57" s="81">
        <v>502</v>
      </c>
      <c r="H57" s="5">
        <v>26.56</v>
      </c>
      <c r="I57" s="4">
        <v>397</v>
      </c>
      <c r="J57" s="83">
        <v>20.64</v>
      </c>
      <c r="K57" s="81">
        <v>284</v>
      </c>
      <c r="L57" s="5"/>
      <c r="M57" s="36"/>
      <c r="N57" s="5"/>
      <c r="O57" s="4"/>
      <c r="P57" s="5"/>
      <c r="Q57" s="4"/>
    </row>
    <row r="58" spans="1:17" ht="12.75">
      <c r="A58" s="125"/>
      <c r="B58" s="49"/>
      <c r="C58" s="47">
        <f>SUM(C56:C57)</f>
        <v>3873</v>
      </c>
      <c r="D58" s="6"/>
      <c r="E58" s="2">
        <f>SUM(E56:E57)</f>
        <v>4439</v>
      </c>
      <c r="F58" s="86"/>
      <c r="G58" s="85">
        <f>SUM(G56:G57)</f>
        <v>3798</v>
      </c>
      <c r="H58" s="6"/>
      <c r="I58" s="2">
        <f>SUM(I56:I57)</f>
        <v>3124</v>
      </c>
      <c r="J58" s="86"/>
      <c r="K58" s="85">
        <f>SUM(K56:K57)</f>
        <v>2654</v>
      </c>
      <c r="L58" s="6"/>
      <c r="M58" s="37">
        <f>SUM(M56:M57)</f>
        <v>0</v>
      </c>
      <c r="N58" s="6"/>
      <c r="O58" s="2">
        <f>SUM(O56:O57)</f>
        <v>0</v>
      </c>
      <c r="P58" s="6"/>
      <c r="Q58" s="2">
        <f>SUM(Q56:Q57)</f>
        <v>0</v>
      </c>
    </row>
    <row r="59" spans="1:17" ht="12.75">
      <c r="A59" s="123" t="s">
        <v>18</v>
      </c>
      <c r="B59" s="48">
        <v>3.4</v>
      </c>
      <c r="C59" s="42">
        <v>457</v>
      </c>
      <c r="D59" s="5">
        <v>3.6</v>
      </c>
      <c r="E59" s="4">
        <v>509</v>
      </c>
      <c r="F59" s="83">
        <v>3.6</v>
      </c>
      <c r="G59" s="81">
        <v>509</v>
      </c>
      <c r="H59" s="5">
        <v>3</v>
      </c>
      <c r="I59" s="4">
        <v>357</v>
      </c>
      <c r="J59" s="83" t="s">
        <v>127</v>
      </c>
      <c r="K59" s="81">
        <v>0</v>
      </c>
      <c r="L59" s="5"/>
      <c r="M59" s="36"/>
      <c r="N59" s="5"/>
      <c r="O59" s="4"/>
      <c r="P59" s="5"/>
      <c r="Q59" s="4"/>
    </row>
    <row r="60" spans="1:17" ht="12.75">
      <c r="A60" s="124"/>
      <c r="B60" s="49"/>
      <c r="C60" s="47">
        <f>SUM(C58:C59)</f>
        <v>4330</v>
      </c>
      <c r="D60" s="6"/>
      <c r="E60" s="2">
        <f>SUM(E58:E59)</f>
        <v>4948</v>
      </c>
      <c r="F60" s="86"/>
      <c r="G60" s="85">
        <f>SUM(G58:G59)</f>
        <v>4307</v>
      </c>
      <c r="H60" s="6"/>
      <c r="I60" s="2">
        <f>SUM(I58:I59)</f>
        <v>3481</v>
      </c>
      <c r="J60" s="86"/>
      <c r="K60" s="85">
        <f>SUM(K58:K59)</f>
        <v>2654</v>
      </c>
      <c r="L60" s="6"/>
      <c r="M60" s="37">
        <f>SUM(M58:M59)</f>
        <v>0</v>
      </c>
      <c r="N60" s="6"/>
      <c r="O60" s="2">
        <f>SUM(O58:O59)</f>
        <v>0</v>
      </c>
      <c r="P60" s="6"/>
      <c r="Q60" s="2">
        <f>SUM(Q58:Q59)</f>
        <v>0</v>
      </c>
    </row>
    <row r="61" spans="1:17" ht="12.75">
      <c r="A61" s="123" t="s">
        <v>19</v>
      </c>
      <c r="B61" s="48">
        <v>37.43</v>
      </c>
      <c r="C61" s="42">
        <v>405</v>
      </c>
      <c r="D61" s="5">
        <v>31.63</v>
      </c>
      <c r="E61" s="4">
        <v>322</v>
      </c>
      <c r="F61" s="83">
        <v>37.21</v>
      </c>
      <c r="G61" s="81">
        <v>402</v>
      </c>
      <c r="H61" s="5">
        <v>37.9</v>
      </c>
      <c r="I61" s="4">
        <v>412</v>
      </c>
      <c r="J61" s="83">
        <v>26.14</v>
      </c>
      <c r="K61" s="81">
        <v>245</v>
      </c>
      <c r="L61" s="5"/>
      <c r="M61" s="36"/>
      <c r="N61" s="5"/>
      <c r="O61" s="4"/>
      <c r="P61" s="5"/>
      <c r="Q61" s="4"/>
    </row>
    <row r="62" spans="1:17" ht="12.75">
      <c r="A62" s="124"/>
      <c r="B62" s="49"/>
      <c r="C62" s="47">
        <f>SUM(C60:C61)</f>
        <v>4735</v>
      </c>
      <c r="D62" s="6"/>
      <c r="E62" s="2">
        <f>SUM(E60:E61)</f>
        <v>5270</v>
      </c>
      <c r="F62" s="86"/>
      <c r="G62" s="85">
        <f>SUM(G60:G61)</f>
        <v>4709</v>
      </c>
      <c r="H62" s="6"/>
      <c r="I62" s="2">
        <f>SUM(I60:I61)</f>
        <v>3893</v>
      </c>
      <c r="J62" s="86"/>
      <c r="K62" s="85">
        <f>SUM(K60:K61)</f>
        <v>2899</v>
      </c>
      <c r="L62" s="6"/>
      <c r="M62" s="37">
        <f>SUM(M60:M61)</f>
        <v>0</v>
      </c>
      <c r="N62" s="6"/>
      <c r="O62" s="2">
        <f>SUM(O60:O61)</f>
        <v>0</v>
      </c>
      <c r="P62" s="6"/>
      <c r="Q62" s="2">
        <f>SUM(Q60:Q61)</f>
        <v>0</v>
      </c>
    </row>
    <row r="63" spans="1:17" ht="12.75">
      <c r="A63" s="123" t="s">
        <v>20</v>
      </c>
      <c r="B63" s="48" t="s">
        <v>95</v>
      </c>
      <c r="C63" s="42">
        <v>562</v>
      </c>
      <c r="D63" s="5" t="s">
        <v>94</v>
      </c>
      <c r="E63" s="4">
        <v>573</v>
      </c>
      <c r="F63" s="83" t="s">
        <v>96</v>
      </c>
      <c r="G63" s="81">
        <v>353</v>
      </c>
      <c r="H63" s="5" t="s">
        <v>97</v>
      </c>
      <c r="I63" s="4">
        <v>497</v>
      </c>
      <c r="J63" s="83" t="s">
        <v>90</v>
      </c>
      <c r="K63" s="81">
        <v>673</v>
      </c>
      <c r="L63" s="5"/>
      <c r="M63" s="36"/>
      <c r="N63" s="5"/>
      <c r="O63" s="4"/>
      <c r="P63" s="5"/>
      <c r="Q63" s="4"/>
    </row>
    <row r="64" spans="1:17" ht="12.75">
      <c r="A64" s="124"/>
      <c r="B64" s="49"/>
      <c r="C64" s="47">
        <f>SUM(C62:C63)</f>
        <v>5297</v>
      </c>
      <c r="D64" s="6"/>
      <c r="E64" s="2">
        <f>SUM(E62:E63)</f>
        <v>5843</v>
      </c>
      <c r="F64" s="86"/>
      <c r="G64" s="85">
        <f>SUM(G62:G63)</f>
        <v>5062</v>
      </c>
      <c r="H64" s="6"/>
      <c r="I64" s="2">
        <f>SUM(I62:I63)</f>
        <v>4390</v>
      </c>
      <c r="J64" s="86"/>
      <c r="K64" s="85">
        <f>SUM(K62:K63)</f>
        <v>3572</v>
      </c>
      <c r="L64" s="6"/>
      <c r="M64" s="37">
        <f>SUM(M62:M63)</f>
        <v>0</v>
      </c>
      <c r="N64" s="6"/>
      <c r="O64" s="2">
        <f>SUM(O62:O63)</f>
        <v>0</v>
      </c>
      <c r="P64" s="6"/>
      <c r="Q64" s="2">
        <f>SUM(Q62:Q63)</f>
        <v>0</v>
      </c>
    </row>
    <row r="65" spans="1:17" ht="12.75">
      <c r="A65" s="14" t="s">
        <v>11</v>
      </c>
      <c r="B65" s="50"/>
      <c r="C65" s="47">
        <f>SUM(C64)</f>
        <v>5297</v>
      </c>
      <c r="D65" s="2"/>
      <c r="E65" s="2">
        <f>SUM(E64)</f>
        <v>5843</v>
      </c>
      <c r="F65" s="85"/>
      <c r="G65" s="85">
        <f>SUM(G64)</f>
        <v>5062</v>
      </c>
      <c r="H65" s="2"/>
      <c r="I65" s="2">
        <f>SUM(I64)</f>
        <v>4390</v>
      </c>
      <c r="J65" s="85"/>
      <c r="K65" s="85">
        <f>SUM(K64)</f>
        <v>3572</v>
      </c>
      <c r="L65" s="2"/>
      <c r="M65" s="37">
        <f>SUM(M64)</f>
        <v>0</v>
      </c>
      <c r="N65" s="2"/>
      <c r="O65" s="2">
        <f>SUM(O64)</f>
        <v>0</v>
      </c>
      <c r="P65" s="2"/>
      <c r="Q65" s="2">
        <f>SUM(Q64)</f>
        <v>0</v>
      </c>
    </row>
    <row r="66" spans="1:17" ht="12.75">
      <c r="A66" s="14" t="s">
        <v>12</v>
      </c>
      <c r="B66" s="50"/>
      <c r="C66" s="51">
        <v>5</v>
      </c>
      <c r="D66" s="8"/>
      <c r="E66" s="8">
        <v>1</v>
      </c>
      <c r="F66" s="87"/>
      <c r="G66" s="87" t="s">
        <v>154</v>
      </c>
      <c r="H66" s="8"/>
      <c r="I66" s="8" t="s">
        <v>152</v>
      </c>
      <c r="J66" s="87"/>
      <c r="K66" s="87" t="s">
        <v>156</v>
      </c>
      <c r="L66" s="8"/>
      <c r="M66" s="22"/>
      <c r="N66" s="8"/>
      <c r="O66" s="8"/>
      <c r="P66" s="8"/>
      <c r="Q66" s="8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8" ht="12.75">
      <c r="A69" s="154"/>
      <c r="B69" s="154"/>
      <c r="C69" s="15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7"/>
      <c r="Q69" s="17"/>
      <c r="R69" s="17"/>
    </row>
    <row r="70" spans="1:18" ht="12.75">
      <c r="A70" s="34"/>
      <c r="B70" s="34"/>
      <c r="C70" s="3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7"/>
      <c r="Q70" s="17"/>
      <c r="R70" s="17"/>
    </row>
    <row r="71" spans="1:18" ht="12.75">
      <c r="A71" s="11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34"/>
      <c r="Q71" s="34"/>
      <c r="R71" s="17"/>
    </row>
    <row r="72" spans="1:18" ht="12.75" customHeight="1">
      <c r="A72" s="155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7"/>
    </row>
    <row r="73" spans="1:18" ht="12.75">
      <c r="A73" s="155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7"/>
    </row>
    <row r="74" spans="1:18" ht="12.75">
      <c r="A74" s="1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7"/>
    </row>
    <row r="75" spans="1:18" ht="12.75">
      <c r="A75" s="1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7"/>
    </row>
    <row r="76" spans="1:18" ht="12.75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7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7"/>
    </row>
    <row r="78" spans="1:18" ht="12.75">
      <c r="A78" s="151"/>
      <c r="B78" s="13"/>
      <c r="C78" s="11"/>
      <c r="D78" s="11"/>
      <c r="E78" s="11"/>
      <c r="F78" s="11"/>
      <c r="G78" s="11"/>
      <c r="H78" s="118"/>
      <c r="I78" s="11"/>
      <c r="J78" s="118"/>
      <c r="K78" s="11"/>
      <c r="L78" s="11"/>
      <c r="M78" s="11"/>
      <c r="N78" s="11"/>
      <c r="O78" s="11"/>
      <c r="P78" s="11"/>
      <c r="Q78" s="11"/>
      <c r="R78" s="17"/>
    </row>
    <row r="79" spans="1:18" ht="12.75">
      <c r="A79" s="15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7"/>
    </row>
    <row r="80" spans="1:18" ht="12.75">
      <c r="A80" s="151"/>
      <c r="B80" s="11"/>
      <c r="C80" s="11"/>
      <c r="D80" s="13"/>
      <c r="E80" s="11"/>
      <c r="F80" s="11"/>
      <c r="G80" s="11"/>
      <c r="H80" s="11"/>
      <c r="I80" s="11"/>
      <c r="J80" s="13"/>
      <c r="K80" s="11"/>
      <c r="L80" s="13"/>
      <c r="M80" s="11"/>
      <c r="N80" s="11"/>
      <c r="O80" s="11"/>
      <c r="P80" s="11"/>
      <c r="Q80" s="11"/>
      <c r="R80" s="17"/>
    </row>
    <row r="81" spans="1:18" ht="12.75">
      <c r="A81" s="152"/>
      <c r="B81" s="12"/>
      <c r="C81" s="12"/>
      <c r="D81" s="12"/>
      <c r="E81" s="12"/>
      <c r="F81" s="12"/>
      <c r="G81" s="12"/>
      <c r="H81" s="12"/>
      <c r="I81" s="12"/>
      <c r="J81" s="15"/>
      <c r="K81" s="12"/>
      <c r="L81" s="119"/>
      <c r="M81" s="12"/>
      <c r="N81" s="12"/>
      <c r="O81" s="12"/>
      <c r="P81" s="12"/>
      <c r="Q81" s="12"/>
      <c r="R81" s="17"/>
    </row>
    <row r="82" spans="1:18" ht="12.75">
      <c r="A82" s="151"/>
      <c r="B82" s="13"/>
      <c r="C82" s="11"/>
      <c r="D82" s="13"/>
      <c r="E82" s="11"/>
      <c r="F82" s="11"/>
      <c r="G82" s="11"/>
      <c r="H82" s="11"/>
      <c r="I82" s="11"/>
      <c r="J82" s="13"/>
      <c r="K82" s="11"/>
      <c r="L82" s="13"/>
      <c r="M82" s="11"/>
      <c r="N82" s="11"/>
      <c r="O82" s="11"/>
      <c r="P82" s="11"/>
      <c r="Q82" s="11"/>
      <c r="R82" s="17"/>
    </row>
    <row r="83" spans="1:18" ht="12.75">
      <c r="A83" s="15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7"/>
    </row>
    <row r="84" spans="1:18" ht="12.75">
      <c r="A84" s="151"/>
      <c r="B84" s="11"/>
      <c r="C84" s="11"/>
      <c r="D84" s="13"/>
      <c r="E84" s="11"/>
      <c r="F84" s="11"/>
      <c r="G84" s="11"/>
      <c r="H84" s="11"/>
      <c r="I84" s="11"/>
      <c r="J84" s="13"/>
      <c r="K84" s="11"/>
      <c r="L84" s="11"/>
      <c r="M84" s="11"/>
      <c r="N84" s="11"/>
      <c r="O84" s="11"/>
      <c r="P84" s="11"/>
      <c r="Q84" s="11"/>
      <c r="R84" s="17"/>
    </row>
    <row r="85" spans="1:18" ht="12.75">
      <c r="A85" s="15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7"/>
    </row>
    <row r="86" spans="1:18" ht="12.75">
      <c r="A86" s="151"/>
      <c r="B86" s="118"/>
      <c r="C86" s="11"/>
      <c r="D86" s="11"/>
      <c r="E86" s="11"/>
      <c r="F86" s="11"/>
      <c r="G86" s="11"/>
      <c r="H86" s="118"/>
      <c r="I86" s="11"/>
      <c r="J86" s="118"/>
      <c r="K86" s="11"/>
      <c r="L86" s="11"/>
      <c r="M86" s="11"/>
      <c r="N86" s="118"/>
      <c r="O86" s="11"/>
      <c r="P86" s="118"/>
      <c r="Q86" s="11"/>
      <c r="R86" s="17"/>
    </row>
    <row r="87" spans="1:18" ht="12.75">
      <c r="A87" s="151"/>
      <c r="B87" s="12"/>
      <c r="C87" s="12"/>
      <c r="D87" s="12"/>
      <c r="E87" s="12"/>
      <c r="F87" s="12"/>
      <c r="G87" s="12"/>
      <c r="H87" s="11"/>
      <c r="I87" s="12"/>
      <c r="J87" s="11"/>
      <c r="K87" s="12"/>
      <c r="L87" s="11"/>
      <c r="M87" s="12"/>
      <c r="N87" s="11"/>
      <c r="O87" s="12"/>
      <c r="P87" s="11"/>
      <c r="Q87" s="12"/>
      <c r="R87" s="17"/>
    </row>
    <row r="88" spans="1:18" ht="12.75">
      <c r="A88" s="12"/>
      <c r="B88" s="12"/>
      <c r="C88" s="12"/>
      <c r="D88" s="10"/>
      <c r="E88" s="12"/>
      <c r="F88" s="10"/>
      <c r="G88" s="12"/>
      <c r="H88" s="12"/>
      <c r="I88" s="12"/>
      <c r="J88" s="10"/>
      <c r="K88" s="12"/>
      <c r="L88" s="10"/>
      <c r="M88" s="12"/>
      <c r="N88" s="12"/>
      <c r="O88" s="12"/>
      <c r="P88" s="12"/>
      <c r="Q88" s="12"/>
      <c r="R88" s="17"/>
    </row>
    <row r="89" spans="1:18" ht="12.75">
      <c r="A89" s="151"/>
      <c r="B89" s="118"/>
      <c r="C89" s="11"/>
      <c r="D89" s="118"/>
      <c r="E89" s="11"/>
      <c r="F89" s="11"/>
      <c r="G89" s="11"/>
      <c r="H89" s="118"/>
      <c r="I89" s="11"/>
      <c r="J89" s="13"/>
      <c r="K89" s="11"/>
      <c r="L89" s="118"/>
      <c r="M89" s="11"/>
      <c r="N89" s="118"/>
      <c r="O89" s="11"/>
      <c r="P89" s="13"/>
      <c r="Q89" s="11"/>
      <c r="R89" s="17"/>
    </row>
    <row r="90" spans="1:18" ht="12.75">
      <c r="A90" s="152"/>
      <c r="B90" s="119"/>
      <c r="C90" s="12"/>
      <c r="D90" s="119"/>
      <c r="E90" s="12"/>
      <c r="F90" s="12"/>
      <c r="G90" s="12"/>
      <c r="H90" s="119"/>
      <c r="I90" s="12"/>
      <c r="J90" s="119"/>
      <c r="K90" s="12"/>
      <c r="L90" s="119"/>
      <c r="M90" s="12"/>
      <c r="N90" s="119"/>
      <c r="O90" s="12"/>
      <c r="P90" s="119"/>
      <c r="Q90" s="12"/>
      <c r="R90" s="17"/>
    </row>
    <row r="91" spans="1:18" ht="12.75">
      <c r="A91" s="151"/>
      <c r="B91" s="13"/>
      <c r="C91" s="11"/>
      <c r="D91" s="13"/>
      <c r="E91" s="11"/>
      <c r="F91" s="13"/>
      <c r="G91" s="11"/>
      <c r="H91" s="13"/>
      <c r="I91" s="11"/>
      <c r="J91" s="13"/>
      <c r="K91" s="11"/>
      <c r="L91" s="13"/>
      <c r="M91" s="11"/>
      <c r="N91" s="13"/>
      <c r="O91" s="11"/>
      <c r="P91" s="13"/>
      <c r="Q91" s="11"/>
      <c r="R91" s="17"/>
    </row>
    <row r="92" spans="1:18" ht="12.75">
      <c r="A92" s="152"/>
      <c r="B92" s="119"/>
      <c r="C92" s="12"/>
      <c r="D92" s="119"/>
      <c r="E92" s="12"/>
      <c r="F92" s="12"/>
      <c r="G92" s="12"/>
      <c r="H92" s="119"/>
      <c r="I92" s="12"/>
      <c r="J92" s="119"/>
      <c r="K92" s="12"/>
      <c r="L92" s="119"/>
      <c r="M92" s="12"/>
      <c r="N92" s="119"/>
      <c r="O92" s="12"/>
      <c r="P92" s="119"/>
      <c r="Q92" s="12"/>
      <c r="R92" s="17"/>
    </row>
    <row r="93" spans="1:18" ht="12.75">
      <c r="A93" s="151"/>
      <c r="B93" s="13"/>
      <c r="C93" s="11"/>
      <c r="D93" s="13"/>
      <c r="E93" s="11"/>
      <c r="F93" s="13"/>
      <c r="G93" s="11"/>
      <c r="H93" s="13"/>
      <c r="I93" s="11"/>
      <c r="J93" s="13"/>
      <c r="K93" s="11"/>
      <c r="L93" s="13"/>
      <c r="M93" s="11"/>
      <c r="N93" s="13"/>
      <c r="O93" s="11"/>
      <c r="P93" s="13"/>
      <c r="Q93" s="11"/>
      <c r="R93" s="17"/>
    </row>
    <row r="94" spans="1:18" ht="12.75">
      <c r="A94" s="151"/>
      <c r="B94" s="119"/>
      <c r="C94" s="12"/>
      <c r="D94" s="119"/>
      <c r="E94" s="12"/>
      <c r="F94" s="12"/>
      <c r="G94" s="12"/>
      <c r="H94" s="119"/>
      <c r="I94" s="12"/>
      <c r="J94" s="119"/>
      <c r="K94" s="12"/>
      <c r="L94" s="119"/>
      <c r="M94" s="12"/>
      <c r="N94" s="119"/>
      <c r="O94" s="12"/>
      <c r="P94" s="119"/>
      <c r="Q94" s="12"/>
      <c r="R94" s="17"/>
    </row>
    <row r="95" spans="1:18" ht="12.75">
      <c r="A95" s="151"/>
      <c r="B95" s="13"/>
      <c r="C95" s="11"/>
      <c r="D95" s="13"/>
      <c r="E95" s="11"/>
      <c r="F95" s="11"/>
      <c r="G95" s="11"/>
      <c r="H95" s="13"/>
      <c r="I95" s="11"/>
      <c r="J95" s="13"/>
      <c r="K95" s="11"/>
      <c r="L95" s="13"/>
      <c r="M95" s="11"/>
      <c r="N95" s="13"/>
      <c r="O95" s="11"/>
      <c r="P95" s="13"/>
      <c r="Q95" s="11"/>
      <c r="R95" s="17"/>
    </row>
    <row r="96" spans="1:18" ht="12.75">
      <c r="A96" s="151"/>
      <c r="B96" s="119"/>
      <c r="C96" s="12"/>
      <c r="D96" s="119"/>
      <c r="E96" s="12"/>
      <c r="F96" s="12"/>
      <c r="G96" s="12"/>
      <c r="H96" s="119"/>
      <c r="I96" s="12"/>
      <c r="J96" s="119"/>
      <c r="K96" s="12"/>
      <c r="L96" s="119"/>
      <c r="M96" s="12"/>
      <c r="N96" s="119"/>
      <c r="O96" s="12"/>
      <c r="P96" s="119"/>
      <c r="Q96" s="12"/>
      <c r="R96" s="17"/>
    </row>
    <row r="97" spans="1:18" ht="12.75">
      <c r="A97" s="151"/>
      <c r="B97" s="13"/>
      <c r="C97" s="11"/>
      <c r="D97" s="13"/>
      <c r="E97" s="11"/>
      <c r="F97" s="11"/>
      <c r="G97" s="11"/>
      <c r="H97" s="13"/>
      <c r="I97" s="11"/>
      <c r="J97" s="13"/>
      <c r="K97" s="11"/>
      <c r="L97" s="13"/>
      <c r="M97" s="11"/>
      <c r="N97" s="13"/>
      <c r="O97" s="11"/>
      <c r="P97" s="13"/>
      <c r="Q97" s="11"/>
      <c r="R97" s="17"/>
    </row>
    <row r="98" spans="1:18" ht="12.75">
      <c r="A98" s="151"/>
      <c r="B98" s="119"/>
      <c r="C98" s="12"/>
      <c r="D98" s="119"/>
      <c r="E98" s="12"/>
      <c r="F98" s="12"/>
      <c r="G98" s="12"/>
      <c r="H98" s="119"/>
      <c r="I98" s="12"/>
      <c r="J98" s="119"/>
      <c r="K98" s="12"/>
      <c r="L98" s="119"/>
      <c r="M98" s="12"/>
      <c r="N98" s="119"/>
      <c r="O98" s="12"/>
      <c r="P98" s="119"/>
      <c r="Q98" s="12"/>
      <c r="R98" s="17"/>
    </row>
    <row r="99" spans="1:18" ht="12.75">
      <c r="A99" s="15"/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7"/>
    </row>
    <row r="100" spans="1:18" ht="12.75">
      <c r="A100" s="15"/>
      <c r="B100" s="15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7"/>
    </row>
    <row r="101" spans="1:15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</sheetData>
  <sheetProtection/>
  <mergeCells count="118">
    <mergeCell ref="P7:Q7"/>
    <mergeCell ref="P38:Q39"/>
    <mergeCell ref="P40:Q40"/>
    <mergeCell ref="P41:Q41"/>
    <mergeCell ref="J41:K41"/>
    <mergeCell ref="P3:Q3"/>
    <mergeCell ref="F37:G37"/>
    <mergeCell ref="J37:K37"/>
    <mergeCell ref="H37:I37"/>
    <mergeCell ref="F6:G6"/>
    <mergeCell ref="H4:I5"/>
    <mergeCell ref="H6:I6"/>
    <mergeCell ref="N37:O37"/>
    <mergeCell ref="P4:Q5"/>
    <mergeCell ref="B37:E37"/>
    <mergeCell ref="N6:O6"/>
    <mergeCell ref="L7:M7"/>
    <mergeCell ref="N7:O7"/>
    <mergeCell ref="J6:K6"/>
    <mergeCell ref="L6:M6"/>
    <mergeCell ref="N4:O5"/>
    <mergeCell ref="F7:G7"/>
    <mergeCell ref="P6:Q6"/>
    <mergeCell ref="A12:A13"/>
    <mergeCell ref="A18:A19"/>
    <mergeCell ref="A35:C35"/>
    <mergeCell ref="A23:A24"/>
    <mergeCell ref="A16:A17"/>
    <mergeCell ref="N3:O3"/>
    <mergeCell ref="H41:I41"/>
    <mergeCell ref="H40:I40"/>
    <mergeCell ref="H7:I7"/>
    <mergeCell ref="J7:K7"/>
    <mergeCell ref="A27:A28"/>
    <mergeCell ref="A29:A30"/>
    <mergeCell ref="A25:A26"/>
    <mergeCell ref="A21:A22"/>
    <mergeCell ref="A14:A15"/>
    <mergeCell ref="A10:A11"/>
    <mergeCell ref="N41:O41"/>
    <mergeCell ref="A44:A45"/>
    <mergeCell ref="B41:C41"/>
    <mergeCell ref="F38:G39"/>
    <mergeCell ref="B40:C40"/>
    <mergeCell ref="H38:I39"/>
    <mergeCell ref="J38:K39"/>
    <mergeCell ref="J40:K40"/>
    <mergeCell ref="D40:E40"/>
    <mergeCell ref="F40:G40"/>
    <mergeCell ref="A1:C1"/>
    <mergeCell ref="A4:A5"/>
    <mergeCell ref="B4:C5"/>
    <mergeCell ref="B3:M3"/>
    <mergeCell ref="L4:M5"/>
    <mergeCell ref="J4:K5"/>
    <mergeCell ref="F4:G5"/>
    <mergeCell ref="A72:A73"/>
    <mergeCell ref="B72:C73"/>
    <mergeCell ref="D72:E73"/>
    <mergeCell ref="D4:E5"/>
    <mergeCell ref="B7:C7"/>
    <mergeCell ref="B6:C6"/>
    <mergeCell ref="D6:E6"/>
    <mergeCell ref="D7:E7"/>
    <mergeCell ref="D41:E41"/>
    <mergeCell ref="A46:A47"/>
    <mergeCell ref="A69:C69"/>
    <mergeCell ref="B71:M71"/>
    <mergeCell ref="A59:A60"/>
    <mergeCell ref="A61:A62"/>
    <mergeCell ref="D38:E39"/>
    <mergeCell ref="A57:A58"/>
    <mergeCell ref="L41:M41"/>
    <mergeCell ref="F41:G41"/>
    <mergeCell ref="A38:A39"/>
    <mergeCell ref="B38:C39"/>
    <mergeCell ref="L38:M39"/>
    <mergeCell ref="N38:O39"/>
    <mergeCell ref="L40:M40"/>
    <mergeCell ref="N40:O40"/>
    <mergeCell ref="F72:G73"/>
    <mergeCell ref="A48:A49"/>
    <mergeCell ref="A63:A64"/>
    <mergeCell ref="A52:A53"/>
    <mergeCell ref="A55:A56"/>
    <mergeCell ref="A50:A51"/>
    <mergeCell ref="N74:O74"/>
    <mergeCell ref="P74:Q74"/>
    <mergeCell ref="H72:I73"/>
    <mergeCell ref="L72:M73"/>
    <mergeCell ref="N72:O73"/>
    <mergeCell ref="N71:O71"/>
    <mergeCell ref="N75:O75"/>
    <mergeCell ref="A84:A85"/>
    <mergeCell ref="P72:Q73"/>
    <mergeCell ref="B74:C74"/>
    <mergeCell ref="D74:E74"/>
    <mergeCell ref="F74:G74"/>
    <mergeCell ref="H74:I74"/>
    <mergeCell ref="J72:K73"/>
    <mergeCell ref="J74:K74"/>
    <mergeCell ref="L74:M74"/>
    <mergeCell ref="A97:A98"/>
    <mergeCell ref="A86:A87"/>
    <mergeCell ref="A89:A90"/>
    <mergeCell ref="A91:A92"/>
    <mergeCell ref="A93:A94"/>
    <mergeCell ref="A95:A96"/>
    <mergeCell ref="P75:Q75"/>
    <mergeCell ref="A78:A79"/>
    <mergeCell ref="A80:A81"/>
    <mergeCell ref="A82:A83"/>
    <mergeCell ref="B75:C75"/>
    <mergeCell ref="D75:E75"/>
    <mergeCell ref="F75:G75"/>
    <mergeCell ref="H75:I75"/>
    <mergeCell ref="J75:K75"/>
    <mergeCell ref="L75:M75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78" r:id="rId1"/>
  <headerFooter alignWithMargins="0">
    <oddHeader>&amp;CCombined Events Meeting
(incorporating The Yorkshire Championships)
held at Doncaster
on 16th and 27th September 2009</oddHeader>
    <oddFooter>&amp;R01.10.2009</oddFooter>
  </headerFooter>
  <rowBreaks count="1" manualBreakCount="1">
    <brk id="3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75" zoomScalePageLayoutView="0" workbookViewId="0" topLeftCell="A1">
      <selection activeCell="G32" sqref="G32"/>
    </sheetView>
  </sheetViews>
  <sheetFormatPr defaultColWidth="9.140625" defaultRowHeight="12.75"/>
  <cols>
    <col min="1" max="1" width="14.8515625" style="1" bestFit="1" customWidth="1"/>
    <col min="2" max="16384" width="9.140625" style="1" customWidth="1"/>
  </cols>
  <sheetData>
    <row r="1" spans="1:15" ht="12.75">
      <c r="A1" s="28" t="s">
        <v>29</v>
      </c>
      <c r="B1" s="28"/>
      <c r="C1" s="2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8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2.75">
      <c r="A3" s="9"/>
      <c r="B3" s="69"/>
      <c r="C3" s="69"/>
      <c r="D3" s="69"/>
      <c r="E3" s="69"/>
      <c r="F3" s="126" t="s">
        <v>87</v>
      </c>
      <c r="G3" s="126"/>
      <c r="H3" s="69"/>
      <c r="I3" s="69"/>
      <c r="J3" s="69"/>
      <c r="K3" s="69"/>
      <c r="L3" s="32"/>
      <c r="M3" s="32"/>
      <c r="N3" s="126"/>
      <c r="O3" s="126"/>
      <c r="P3" s="17"/>
      <c r="Q3" s="17"/>
    </row>
    <row r="4" spans="1:15" ht="12.75">
      <c r="A4" s="149" t="s">
        <v>0</v>
      </c>
      <c r="B4" s="127" t="s">
        <v>47</v>
      </c>
      <c r="C4" s="127"/>
      <c r="D4" s="127" t="s">
        <v>48</v>
      </c>
      <c r="E4" s="127"/>
      <c r="F4" s="159" t="s">
        <v>49</v>
      </c>
      <c r="G4" s="159"/>
      <c r="H4" s="147" t="s">
        <v>50</v>
      </c>
      <c r="I4" s="147"/>
      <c r="J4" s="127"/>
      <c r="K4" s="127"/>
      <c r="L4" s="127"/>
      <c r="M4" s="127"/>
      <c r="N4" s="127"/>
      <c r="O4" s="127"/>
    </row>
    <row r="5" spans="1:15" ht="12.75">
      <c r="A5" s="150"/>
      <c r="B5" s="127"/>
      <c r="C5" s="127"/>
      <c r="D5" s="127"/>
      <c r="E5" s="127"/>
      <c r="F5" s="159"/>
      <c r="G5" s="159"/>
      <c r="H5" s="147"/>
      <c r="I5" s="147"/>
      <c r="J5" s="127"/>
      <c r="K5" s="127"/>
      <c r="L5" s="127"/>
      <c r="M5" s="127"/>
      <c r="N5" s="127"/>
      <c r="O5" s="127"/>
    </row>
    <row r="6" spans="1:15" ht="12.75">
      <c r="A6" s="2" t="s">
        <v>1</v>
      </c>
      <c r="B6" s="139">
        <v>76</v>
      </c>
      <c r="C6" s="148"/>
      <c r="D6" s="139">
        <v>79</v>
      </c>
      <c r="E6" s="148"/>
      <c r="F6" s="170">
        <v>80</v>
      </c>
      <c r="G6" s="165"/>
      <c r="H6" s="138">
        <v>86</v>
      </c>
      <c r="I6" s="136"/>
      <c r="J6" s="139"/>
      <c r="K6" s="148"/>
      <c r="L6" s="139"/>
      <c r="M6" s="140"/>
      <c r="N6" s="122"/>
      <c r="O6" s="122"/>
    </row>
    <row r="7" spans="1:15" ht="12.75">
      <c r="A7" s="2" t="s">
        <v>2</v>
      </c>
      <c r="B7" s="139" t="s">
        <v>65</v>
      </c>
      <c r="C7" s="148"/>
      <c r="D7" s="139" t="s">
        <v>66</v>
      </c>
      <c r="E7" s="148"/>
      <c r="F7" s="170" t="s">
        <v>67</v>
      </c>
      <c r="G7" s="165"/>
      <c r="H7" s="138" t="s">
        <v>68</v>
      </c>
      <c r="I7" s="136"/>
      <c r="J7" s="139"/>
      <c r="K7" s="148"/>
      <c r="L7" s="139"/>
      <c r="M7" s="140"/>
      <c r="N7" s="122"/>
      <c r="O7" s="122"/>
    </row>
    <row r="8" spans="1:15" ht="12.75">
      <c r="A8" s="2" t="s">
        <v>3</v>
      </c>
      <c r="B8" s="3" t="s">
        <v>4</v>
      </c>
      <c r="C8" s="3" t="s">
        <v>5</v>
      </c>
      <c r="D8" s="3" t="s">
        <v>4</v>
      </c>
      <c r="E8" s="3" t="s">
        <v>5</v>
      </c>
      <c r="F8" s="80" t="s">
        <v>4</v>
      </c>
      <c r="G8" s="80" t="s">
        <v>5</v>
      </c>
      <c r="H8" s="41" t="s">
        <v>4</v>
      </c>
      <c r="I8" s="41" t="s">
        <v>5</v>
      </c>
      <c r="J8" s="3" t="s">
        <v>4</v>
      </c>
      <c r="K8" s="3" t="s">
        <v>5</v>
      </c>
      <c r="L8" s="3" t="s">
        <v>4</v>
      </c>
      <c r="M8" s="21" t="s">
        <v>5</v>
      </c>
      <c r="N8" s="3" t="s">
        <v>4</v>
      </c>
      <c r="O8" s="3" t="s">
        <v>5</v>
      </c>
    </row>
    <row r="9" spans="1:15" ht="12.75">
      <c r="A9" s="4"/>
      <c r="B9" s="4"/>
      <c r="C9" s="4"/>
      <c r="D9" s="4"/>
      <c r="E9" s="4"/>
      <c r="F9" s="81"/>
      <c r="G9" s="81"/>
      <c r="H9" s="42"/>
      <c r="I9" s="42"/>
      <c r="J9" s="4"/>
      <c r="K9" s="4"/>
      <c r="L9" s="4"/>
      <c r="M9" s="4"/>
      <c r="N9" s="4"/>
      <c r="O9" s="4"/>
    </row>
    <row r="10" spans="1:15" ht="12.75">
      <c r="A10" s="123" t="s">
        <v>24</v>
      </c>
      <c r="B10" s="20">
        <v>14.8</v>
      </c>
      <c r="C10" s="30">
        <v>497</v>
      </c>
      <c r="D10" s="20">
        <v>15.6</v>
      </c>
      <c r="E10" s="30">
        <v>430</v>
      </c>
      <c r="F10" s="82">
        <v>13</v>
      </c>
      <c r="G10" s="95">
        <v>675</v>
      </c>
      <c r="H10" s="59">
        <v>13.2</v>
      </c>
      <c r="I10" s="44">
        <v>652</v>
      </c>
      <c r="J10" s="20"/>
      <c r="K10" s="30"/>
      <c r="L10" s="20"/>
      <c r="M10" s="30"/>
      <c r="N10" s="20"/>
      <c r="O10" s="30"/>
    </row>
    <row r="11" spans="1:15" ht="12.75">
      <c r="A11" s="124"/>
      <c r="B11" s="5"/>
      <c r="C11" s="4">
        <f>SUM(C10)</f>
        <v>497</v>
      </c>
      <c r="D11" s="5"/>
      <c r="E11" s="4">
        <f>SUM(E10)</f>
        <v>430</v>
      </c>
      <c r="F11" s="83"/>
      <c r="G11" s="81">
        <f>SUM(G10)</f>
        <v>675</v>
      </c>
      <c r="H11" s="48"/>
      <c r="I11" s="42">
        <f>SUM(I10)</f>
        <v>652</v>
      </c>
      <c r="J11" s="5"/>
      <c r="K11" s="4">
        <f>SUM(K10)</f>
        <v>0</v>
      </c>
      <c r="L11" s="5"/>
      <c r="M11" s="4">
        <f>SUM(M10)</f>
        <v>0</v>
      </c>
      <c r="N11" s="5"/>
      <c r="O11" s="4">
        <f>SUM(O10)</f>
        <v>0</v>
      </c>
    </row>
    <row r="12" spans="1:15" ht="12.75">
      <c r="A12" s="123" t="s">
        <v>8</v>
      </c>
      <c r="B12" s="5">
        <v>1.32</v>
      </c>
      <c r="C12" s="4">
        <v>429</v>
      </c>
      <c r="D12" s="5">
        <v>1.41</v>
      </c>
      <c r="E12" s="4">
        <v>523</v>
      </c>
      <c r="F12" s="83">
        <v>1.5</v>
      </c>
      <c r="G12" s="81">
        <v>621</v>
      </c>
      <c r="H12" s="48">
        <v>1.59</v>
      </c>
      <c r="I12" s="42">
        <v>724</v>
      </c>
      <c r="J12" s="5"/>
      <c r="K12" s="4"/>
      <c r="L12" s="5"/>
      <c r="M12" s="4"/>
      <c r="N12" s="5"/>
      <c r="O12" s="4"/>
    </row>
    <row r="13" spans="1:15" ht="12.75">
      <c r="A13" s="124"/>
      <c r="B13" s="6"/>
      <c r="C13" s="2">
        <f>SUM(C11:C12)</f>
        <v>926</v>
      </c>
      <c r="D13" s="6"/>
      <c r="E13" s="2">
        <f>SUM(E11:E12)</f>
        <v>953</v>
      </c>
      <c r="F13" s="86"/>
      <c r="G13" s="85">
        <f>SUM(G11:G12)</f>
        <v>1296</v>
      </c>
      <c r="H13" s="49"/>
      <c r="I13" s="47">
        <f>SUM(I11:I12)</f>
        <v>1376</v>
      </c>
      <c r="J13" s="6"/>
      <c r="K13" s="2">
        <f>SUM(K11:K12)</f>
        <v>0</v>
      </c>
      <c r="L13" s="6"/>
      <c r="M13" s="2">
        <f>SUM(M11:M12)</f>
        <v>0</v>
      </c>
      <c r="N13" s="6"/>
      <c r="O13" s="2">
        <f>SUM(O11:O12)</f>
        <v>0</v>
      </c>
    </row>
    <row r="14" spans="1:15" ht="12.75">
      <c r="A14" s="123" t="s">
        <v>7</v>
      </c>
      <c r="B14" s="5">
        <v>7.18</v>
      </c>
      <c r="C14" s="4">
        <v>347</v>
      </c>
      <c r="D14" s="5">
        <v>8.78</v>
      </c>
      <c r="E14" s="4">
        <v>450</v>
      </c>
      <c r="F14" s="83">
        <v>6.46</v>
      </c>
      <c r="G14" s="81">
        <v>301</v>
      </c>
      <c r="H14" s="48">
        <v>8.84</v>
      </c>
      <c r="I14" s="42">
        <v>454</v>
      </c>
      <c r="J14" s="5"/>
      <c r="K14" s="4"/>
      <c r="L14" s="5"/>
      <c r="M14" s="4"/>
      <c r="N14" s="5"/>
      <c r="O14" s="4"/>
    </row>
    <row r="15" spans="1:15" ht="12.75">
      <c r="A15" s="124"/>
      <c r="B15" s="6"/>
      <c r="C15" s="2">
        <f>SUM(C13:C14)</f>
        <v>1273</v>
      </c>
      <c r="D15" s="6"/>
      <c r="E15" s="2">
        <f>SUM(E13:E14)</f>
        <v>1403</v>
      </c>
      <c r="F15" s="86"/>
      <c r="G15" s="85">
        <f>SUM(G13:G14)</f>
        <v>1597</v>
      </c>
      <c r="H15" s="49"/>
      <c r="I15" s="47">
        <f>SUM(I13:I14)</f>
        <v>1830</v>
      </c>
      <c r="J15" s="6"/>
      <c r="K15" s="2">
        <f>SUM(K13:K14)</f>
        <v>0</v>
      </c>
      <c r="L15" s="6"/>
      <c r="M15" s="2">
        <f>SUM(M13:M14)</f>
        <v>0</v>
      </c>
      <c r="N15" s="6"/>
      <c r="O15" s="2">
        <f>SUM(O13:O14)</f>
        <v>0</v>
      </c>
    </row>
    <row r="16" spans="1:15" ht="12.75">
      <c r="A16" s="123" t="s">
        <v>28</v>
      </c>
      <c r="B16" s="20">
        <v>28</v>
      </c>
      <c r="C16" s="30">
        <v>612</v>
      </c>
      <c r="D16" s="20">
        <v>25.5</v>
      </c>
      <c r="E16" s="30">
        <v>820</v>
      </c>
      <c r="F16" s="82">
        <v>28.9</v>
      </c>
      <c r="G16" s="95">
        <v>544</v>
      </c>
      <c r="H16" s="59">
        <v>28.6</v>
      </c>
      <c r="I16" s="44">
        <v>566</v>
      </c>
      <c r="J16" s="20"/>
      <c r="K16" s="30"/>
      <c r="L16" s="20"/>
      <c r="M16" s="30"/>
      <c r="N16" s="20"/>
      <c r="O16" s="30"/>
    </row>
    <row r="17" spans="1:15" ht="12.75">
      <c r="A17" s="124"/>
      <c r="B17" s="6"/>
      <c r="C17" s="2">
        <f>SUM(C15:C16)</f>
        <v>1885</v>
      </c>
      <c r="D17" s="6"/>
      <c r="E17" s="2">
        <f>SUM(E15:E16)</f>
        <v>2223</v>
      </c>
      <c r="F17" s="86"/>
      <c r="G17" s="85">
        <f>SUM(G15:G16)</f>
        <v>2141</v>
      </c>
      <c r="H17" s="49"/>
      <c r="I17" s="47">
        <f>SUM(I15:I16)</f>
        <v>2396</v>
      </c>
      <c r="J17" s="6"/>
      <c r="K17" s="2">
        <f>SUM(K15:K16)</f>
        <v>0</v>
      </c>
      <c r="L17" s="6"/>
      <c r="M17" s="2">
        <f>SUM(M15:M16)</f>
        <v>0</v>
      </c>
      <c r="N17" s="6"/>
      <c r="O17" s="2">
        <f>SUM(O15:O16)</f>
        <v>0</v>
      </c>
    </row>
    <row r="18" spans="1:15" ht="12.75">
      <c r="A18" s="123"/>
      <c r="B18" s="5"/>
      <c r="C18" s="4"/>
      <c r="D18" s="5"/>
      <c r="E18" s="4"/>
      <c r="F18" s="83"/>
      <c r="G18" s="81"/>
      <c r="H18" s="48"/>
      <c r="I18" s="42"/>
      <c r="J18" s="5"/>
      <c r="K18" s="4"/>
      <c r="L18" s="5"/>
      <c r="M18" s="4"/>
      <c r="N18" s="5"/>
      <c r="O18" s="4"/>
    </row>
    <row r="19" spans="1:15" ht="12.75">
      <c r="A19" s="124"/>
      <c r="B19" s="7"/>
      <c r="C19" s="2"/>
      <c r="D19" s="7"/>
      <c r="E19" s="2"/>
      <c r="F19" s="96"/>
      <c r="G19" s="85"/>
      <c r="H19" s="63"/>
      <c r="I19" s="47"/>
      <c r="J19" s="7"/>
      <c r="K19" s="2"/>
      <c r="L19" s="7"/>
      <c r="M19" s="2"/>
      <c r="N19" s="7"/>
      <c r="O19" s="2"/>
    </row>
    <row r="20" spans="1:15" ht="12.75">
      <c r="A20" s="2" t="s">
        <v>10</v>
      </c>
      <c r="B20" s="6"/>
      <c r="C20" s="2">
        <f>C17</f>
        <v>1885</v>
      </c>
      <c r="D20" s="2"/>
      <c r="E20" s="2">
        <f>E17</f>
        <v>2223</v>
      </c>
      <c r="F20" s="85"/>
      <c r="G20" s="85">
        <f>G17</f>
        <v>2141</v>
      </c>
      <c r="H20" s="47"/>
      <c r="I20" s="47">
        <f>I17</f>
        <v>2396</v>
      </c>
      <c r="J20" s="2"/>
      <c r="K20" s="2">
        <f>K17</f>
        <v>0</v>
      </c>
      <c r="L20" s="2"/>
      <c r="M20" s="2">
        <f>M17</f>
        <v>0</v>
      </c>
      <c r="N20" s="2"/>
      <c r="O20" s="2">
        <f>O17</f>
        <v>0</v>
      </c>
    </row>
    <row r="21" spans="1:15" ht="12.75">
      <c r="A21" s="123" t="s">
        <v>6</v>
      </c>
      <c r="B21" s="5">
        <v>4.47</v>
      </c>
      <c r="C21" s="4">
        <v>421</v>
      </c>
      <c r="D21" s="5">
        <v>4.82</v>
      </c>
      <c r="E21" s="4">
        <v>511</v>
      </c>
      <c r="F21" s="83">
        <v>4.63</v>
      </c>
      <c r="G21" s="81">
        <v>461</v>
      </c>
      <c r="H21" s="48">
        <v>4.74</v>
      </c>
      <c r="I21" s="42">
        <v>490</v>
      </c>
      <c r="J21" s="5"/>
      <c r="K21" s="4"/>
      <c r="L21" s="5"/>
      <c r="M21" s="4"/>
      <c r="N21" s="5"/>
      <c r="O21" s="4"/>
    </row>
    <row r="22" spans="1:15" ht="12.75">
      <c r="A22" s="124"/>
      <c r="B22" s="6"/>
      <c r="C22" s="2">
        <f>SUM(C20:C21)</f>
        <v>2306</v>
      </c>
      <c r="D22" s="6"/>
      <c r="E22" s="2">
        <f>SUM(E20:E21)</f>
        <v>2734</v>
      </c>
      <c r="F22" s="86"/>
      <c r="G22" s="85">
        <f>SUM(G20:G21)</f>
        <v>2602</v>
      </c>
      <c r="H22" s="49"/>
      <c r="I22" s="47">
        <f>SUM(I20:I21)</f>
        <v>2886</v>
      </c>
      <c r="J22" s="6"/>
      <c r="K22" s="2">
        <f>SUM(K20:K21)</f>
        <v>0</v>
      </c>
      <c r="L22" s="6"/>
      <c r="M22" s="2">
        <f>SUM(M20:M21)</f>
        <v>0</v>
      </c>
      <c r="N22" s="6"/>
      <c r="O22" s="2">
        <f>SUM(O20:O21)</f>
        <v>0</v>
      </c>
    </row>
    <row r="23" spans="1:15" ht="12.75">
      <c r="A23" s="123" t="s">
        <v>19</v>
      </c>
      <c r="B23" s="5">
        <v>36.21</v>
      </c>
      <c r="C23" s="4">
        <v>595</v>
      </c>
      <c r="D23" s="5">
        <v>23.54</v>
      </c>
      <c r="E23" s="4">
        <v>355</v>
      </c>
      <c r="F23" s="83">
        <v>17.82</v>
      </c>
      <c r="G23" s="81">
        <v>249</v>
      </c>
      <c r="H23" s="48">
        <v>29.79</v>
      </c>
      <c r="I23" s="42">
        <v>472</v>
      </c>
      <c r="J23" s="5"/>
      <c r="K23" s="4"/>
      <c r="L23" s="5"/>
      <c r="M23" s="4"/>
      <c r="N23" s="5"/>
      <c r="O23" s="4"/>
    </row>
    <row r="24" spans="1:15" ht="12.75">
      <c r="A24" s="124"/>
      <c r="B24" s="6"/>
      <c r="C24" s="2">
        <f>SUM(C22:C23)</f>
        <v>2901</v>
      </c>
      <c r="D24" s="6"/>
      <c r="E24" s="2">
        <f>SUM(E22:E23)</f>
        <v>3089</v>
      </c>
      <c r="F24" s="86"/>
      <c r="G24" s="85">
        <f>SUM(G22:G23)</f>
        <v>2851</v>
      </c>
      <c r="H24" s="49"/>
      <c r="I24" s="47">
        <f>SUM(I22:I23)</f>
        <v>3358</v>
      </c>
      <c r="J24" s="6"/>
      <c r="K24" s="2">
        <f>SUM(K22:K23)</f>
        <v>0</v>
      </c>
      <c r="L24" s="6"/>
      <c r="M24" s="2">
        <f>SUM(M22:M23)</f>
        <v>0</v>
      </c>
      <c r="N24" s="6"/>
      <c r="O24" s="2">
        <f>SUM(O22:O23)</f>
        <v>0</v>
      </c>
    </row>
    <row r="25" spans="1:15" ht="12.75">
      <c r="A25" s="123" t="s">
        <v>9</v>
      </c>
      <c r="B25" s="23" t="s">
        <v>101</v>
      </c>
      <c r="C25" s="24">
        <v>581</v>
      </c>
      <c r="D25" s="23" t="s">
        <v>102</v>
      </c>
      <c r="E25" s="24">
        <v>721</v>
      </c>
      <c r="F25" s="97" t="s">
        <v>104</v>
      </c>
      <c r="G25" s="98">
        <v>312</v>
      </c>
      <c r="H25" s="66" t="s">
        <v>103</v>
      </c>
      <c r="I25" s="45">
        <v>505</v>
      </c>
      <c r="J25" s="23"/>
      <c r="K25" s="24"/>
      <c r="L25" s="23"/>
      <c r="M25" s="24"/>
      <c r="N25" s="23"/>
      <c r="O25" s="24"/>
    </row>
    <row r="26" spans="1:15" ht="12.75">
      <c r="A26" s="124"/>
      <c r="B26" s="6"/>
      <c r="C26" s="2">
        <f>SUM(C24:C25)</f>
        <v>3482</v>
      </c>
      <c r="D26" s="6"/>
      <c r="E26" s="2">
        <f>SUM(E24:E25)</f>
        <v>3810</v>
      </c>
      <c r="F26" s="86"/>
      <c r="G26" s="85">
        <f>SUM(G24:G25)</f>
        <v>3163</v>
      </c>
      <c r="H26" s="49"/>
      <c r="I26" s="47">
        <f>SUM(I24:I25)</f>
        <v>3863</v>
      </c>
      <c r="J26" s="6"/>
      <c r="K26" s="2">
        <f>SUM(K24:K25)</f>
        <v>0</v>
      </c>
      <c r="L26" s="6"/>
      <c r="M26" s="2">
        <f>SUM(M24:M25)</f>
        <v>0</v>
      </c>
      <c r="N26" s="6"/>
      <c r="O26" s="2">
        <f>SUM(O24:O25)</f>
        <v>0</v>
      </c>
    </row>
    <row r="27" spans="1:15" ht="12.75">
      <c r="A27" s="123"/>
      <c r="B27" s="5"/>
      <c r="C27" s="4"/>
      <c r="D27" s="5"/>
      <c r="E27" s="4"/>
      <c r="F27" s="83"/>
      <c r="G27" s="81"/>
      <c r="H27" s="48"/>
      <c r="I27" s="42"/>
      <c r="J27" s="5"/>
      <c r="K27" s="4"/>
      <c r="L27" s="5"/>
      <c r="M27" s="4"/>
      <c r="N27" s="5"/>
      <c r="O27" s="4"/>
    </row>
    <row r="28" spans="1:15" ht="12.75">
      <c r="A28" s="124"/>
      <c r="B28" s="6"/>
      <c r="C28" s="2"/>
      <c r="D28" s="6"/>
      <c r="E28" s="2"/>
      <c r="F28" s="86"/>
      <c r="G28" s="85"/>
      <c r="H28" s="49"/>
      <c r="I28" s="47"/>
      <c r="J28" s="6"/>
      <c r="K28" s="2"/>
      <c r="L28" s="6"/>
      <c r="M28" s="2"/>
      <c r="N28" s="6"/>
      <c r="O28" s="2"/>
    </row>
    <row r="29" spans="1:15" ht="12.75">
      <c r="A29" s="123"/>
      <c r="B29" s="4"/>
      <c r="C29" s="4"/>
      <c r="D29" s="4"/>
      <c r="E29" s="4"/>
      <c r="F29" s="81"/>
      <c r="G29" s="81"/>
      <c r="H29" s="42"/>
      <c r="I29" s="42"/>
      <c r="J29" s="4"/>
      <c r="K29" s="4"/>
      <c r="L29" s="4"/>
      <c r="M29" s="4"/>
      <c r="N29" s="4"/>
      <c r="O29" s="4"/>
    </row>
    <row r="30" spans="1:15" ht="12.75">
      <c r="A30" s="124"/>
      <c r="B30" s="2"/>
      <c r="C30" s="2"/>
      <c r="D30" s="2"/>
      <c r="E30" s="2"/>
      <c r="F30" s="85"/>
      <c r="G30" s="85"/>
      <c r="H30" s="47"/>
      <c r="I30" s="47"/>
      <c r="J30" s="2"/>
      <c r="K30" s="2"/>
      <c r="L30" s="2"/>
      <c r="M30" s="2"/>
      <c r="N30" s="2"/>
      <c r="O30" s="2"/>
    </row>
    <row r="31" spans="1:15" ht="12.75">
      <c r="A31" s="14" t="s">
        <v>11</v>
      </c>
      <c r="B31" s="14"/>
      <c r="C31" s="2">
        <f>C26</f>
        <v>3482</v>
      </c>
      <c r="D31" s="2"/>
      <c r="E31" s="2">
        <f>E26</f>
        <v>3810</v>
      </c>
      <c r="F31" s="85"/>
      <c r="G31" s="85">
        <f>G26</f>
        <v>3163</v>
      </c>
      <c r="H31" s="47"/>
      <c r="I31" s="47">
        <f>I26</f>
        <v>3863</v>
      </c>
      <c r="J31" s="2"/>
      <c r="K31" s="2">
        <f>K26</f>
        <v>0</v>
      </c>
      <c r="L31" s="2"/>
      <c r="M31" s="2">
        <f>M26</f>
        <v>0</v>
      </c>
      <c r="N31" s="2"/>
      <c r="O31" s="2">
        <f>O26</f>
        <v>0</v>
      </c>
    </row>
    <row r="32" spans="1:15" ht="12.75">
      <c r="A32" s="14" t="s">
        <v>12</v>
      </c>
      <c r="B32" s="19"/>
      <c r="C32" s="8">
        <v>3</v>
      </c>
      <c r="D32" s="8"/>
      <c r="E32" s="8">
        <v>2</v>
      </c>
      <c r="F32" s="87"/>
      <c r="G32" s="87" t="s">
        <v>153</v>
      </c>
      <c r="H32" s="51"/>
      <c r="I32" s="51">
        <v>1</v>
      </c>
      <c r="J32" s="8"/>
      <c r="K32" s="8"/>
      <c r="L32" s="8"/>
      <c r="M32" s="22"/>
      <c r="N32" s="8"/>
      <c r="O32" s="8"/>
    </row>
    <row r="33" spans="1:17" ht="12.75">
      <c r="A33" s="15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2"/>
      <c r="P34" s="16"/>
      <c r="Q34" s="10"/>
    </row>
  </sheetData>
  <sheetProtection/>
  <mergeCells count="34">
    <mergeCell ref="A4:A5"/>
    <mergeCell ref="B4:C5"/>
    <mergeCell ref="D4:E5"/>
    <mergeCell ref="F3:G3"/>
    <mergeCell ref="F4:G5"/>
    <mergeCell ref="N3:O3"/>
    <mergeCell ref="N4:O5"/>
    <mergeCell ref="B6:C6"/>
    <mergeCell ref="D6:E6"/>
    <mergeCell ref="H4:I5"/>
    <mergeCell ref="J4:K5"/>
    <mergeCell ref="L4:M5"/>
    <mergeCell ref="N6:O6"/>
    <mergeCell ref="L6:M6"/>
    <mergeCell ref="F6:G6"/>
    <mergeCell ref="H6:I6"/>
    <mergeCell ref="J6:K6"/>
    <mergeCell ref="A29:A30"/>
    <mergeCell ref="A21:A22"/>
    <mergeCell ref="A23:A24"/>
    <mergeCell ref="A25:A26"/>
    <mergeCell ref="A27:A28"/>
    <mergeCell ref="A18:A19"/>
    <mergeCell ref="A12:A13"/>
    <mergeCell ref="A16:A17"/>
    <mergeCell ref="A14:A15"/>
    <mergeCell ref="J7:K7"/>
    <mergeCell ref="L7:M7"/>
    <mergeCell ref="A10:A11"/>
    <mergeCell ref="N7:O7"/>
    <mergeCell ref="B7:C7"/>
    <mergeCell ref="D7:E7"/>
    <mergeCell ref="H7:I7"/>
    <mergeCell ref="F7:G7"/>
  </mergeCells>
  <printOptions/>
  <pageMargins left="0.75" right="0.75" top="1" bottom="1" header="0.5" footer="0.5"/>
  <pageSetup orientation="landscape" paperSize="9" scale="88" r:id="rId1"/>
  <headerFooter alignWithMargins="0">
    <oddHeader>&amp;CCombined Events Meeting
(incorporating The Yorkshire Championships)
held at Doncaster
on 26th and 27th September 2009</oddHeader>
    <oddFooter>&amp;R01.10.2009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75" zoomScalePageLayoutView="0" workbookViewId="0" topLeftCell="A1">
      <selection activeCell="D10" sqref="D10:O32"/>
    </sheetView>
  </sheetViews>
  <sheetFormatPr defaultColWidth="9.140625" defaultRowHeight="12.75"/>
  <cols>
    <col min="1" max="1" width="14.8515625" style="1" bestFit="1" customWidth="1"/>
    <col min="2" max="16384" width="9.140625" style="1" customWidth="1"/>
  </cols>
  <sheetData>
    <row r="1" spans="1:15" ht="12.75">
      <c r="A1" s="28" t="s">
        <v>30</v>
      </c>
      <c r="B1" s="28"/>
      <c r="C1" s="2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8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2.75">
      <c r="A3" s="9"/>
      <c r="B3" s="32"/>
      <c r="C3" s="33"/>
      <c r="D3" s="33"/>
      <c r="E3" s="33"/>
      <c r="F3" s="33"/>
      <c r="G3" s="33"/>
      <c r="H3" s="33"/>
      <c r="I3" s="33"/>
      <c r="J3" s="9"/>
      <c r="K3" s="9"/>
      <c r="L3" s="32"/>
      <c r="M3" s="32"/>
      <c r="N3" s="9"/>
      <c r="O3" s="9"/>
      <c r="P3" s="17"/>
      <c r="Q3" s="17"/>
    </row>
    <row r="4" spans="1:15" ht="12.75">
      <c r="A4" s="149" t="s">
        <v>0</v>
      </c>
      <c r="B4" s="127" t="s">
        <v>32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2.75">
      <c r="A5" s="150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2" t="s">
        <v>1</v>
      </c>
      <c r="B6" s="139">
        <v>181</v>
      </c>
      <c r="C6" s="148"/>
      <c r="D6" s="139"/>
      <c r="E6" s="148"/>
      <c r="F6" s="139"/>
      <c r="G6" s="148"/>
      <c r="H6" s="139"/>
      <c r="I6" s="148"/>
      <c r="J6" s="122"/>
      <c r="K6" s="122"/>
      <c r="L6" s="139"/>
      <c r="M6" s="148"/>
      <c r="N6" s="122"/>
      <c r="O6" s="122"/>
    </row>
    <row r="7" spans="1:15" ht="12.75">
      <c r="A7" s="2" t="s">
        <v>2</v>
      </c>
      <c r="B7" s="139" t="s">
        <v>31</v>
      </c>
      <c r="C7" s="148"/>
      <c r="D7" s="139"/>
      <c r="E7" s="148"/>
      <c r="F7" s="139"/>
      <c r="G7" s="148"/>
      <c r="H7" s="139"/>
      <c r="I7" s="148"/>
      <c r="J7" s="122"/>
      <c r="K7" s="122"/>
      <c r="L7" s="139"/>
      <c r="M7" s="148"/>
      <c r="N7" s="122"/>
      <c r="O7" s="122"/>
    </row>
    <row r="8" spans="1:15" ht="12.75">
      <c r="A8" s="2" t="s">
        <v>3</v>
      </c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23" t="s">
        <v>22</v>
      </c>
      <c r="B10" s="20">
        <v>19.1</v>
      </c>
      <c r="C10" s="30">
        <v>359</v>
      </c>
      <c r="D10" s="20"/>
      <c r="E10" s="30"/>
      <c r="F10" s="20"/>
      <c r="G10" s="30"/>
      <c r="H10" s="20"/>
      <c r="I10" s="30"/>
      <c r="J10" s="20"/>
      <c r="K10" s="20"/>
      <c r="L10" s="20"/>
      <c r="M10" s="30"/>
      <c r="N10" s="20"/>
      <c r="O10" s="20"/>
    </row>
    <row r="11" spans="1:15" ht="12.75">
      <c r="A11" s="124"/>
      <c r="B11" s="5"/>
      <c r="C11" s="4">
        <f>SUM(C10)</f>
        <v>359</v>
      </c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</row>
    <row r="12" spans="1:15" ht="12.75">
      <c r="A12" s="123" t="s">
        <v>8</v>
      </c>
      <c r="B12" s="5">
        <v>1.26</v>
      </c>
      <c r="C12" s="4">
        <v>369</v>
      </c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</row>
    <row r="13" spans="1:15" ht="12.75">
      <c r="A13" s="124"/>
      <c r="B13" s="6"/>
      <c r="C13" s="2">
        <f>SUM(C11:C12)</f>
        <v>728</v>
      </c>
      <c r="D13" s="6"/>
      <c r="E13" s="2"/>
      <c r="F13" s="6"/>
      <c r="G13" s="2"/>
      <c r="H13" s="6"/>
      <c r="I13" s="2"/>
      <c r="J13" s="2"/>
      <c r="K13" s="2"/>
      <c r="L13" s="6"/>
      <c r="M13" s="2"/>
      <c r="N13" s="2"/>
      <c r="O13" s="2"/>
    </row>
    <row r="14" spans="1:15" ht="12.75">
      <c r="A14" s="123" t="s">
        <v>7</v>
      </c>
      <c r="B14" s="5">
        <v>8.19</v>
      </c>
      <c r="C14" s="4">
        <v>412</v>
      </c>
      <c r="D14" s="5"/>
      <c r="E14" s="4"/>
      <c r="F14" s="5"/>
      <c r="G14" s="4"/>
      <c r="H14" s="5"/>
      <c r="I14" s="4"/>
      <c r="J14" s="5"/>
      <c r="K14" s="2"/>
      <c r="L14" s="5"/>
      <c r="M14" s="4"/>
      <c r="N14" s="5"/>
      <c r="O14" s="2"/>
    </row>
    <row r="15" spans="1:15" ht="12.75">
      <c r="A15" s="124"/>
      <c r="B15" s="6"/>
      <c r="C15" s="2">
        <f>SUM(C13:C14)</f>
        <v>1140</v>
      </c>
      <c r="D15" s="6"/>
      <c r="E15" s="2"/>
      <c r="F15" s="6"/>
      <c r="G15" s="2"/>
      <c r="H15" s="6"/>
      <c r="I15" s="2"/>
      <c r="J15" s="6"/>
      <c r="K15" s="2"/>
      <c r="L15" s="6"/>
      <c r="M15" s="2"/>
      <c r="N15" s="6"/>
      <c r="O15" s="2"/>
    </row>
    <row r="16" spans="1:15" ht="12.75">
      <c r="A16" s="123" t="s">
        <v>28</v>
      </c>
      <c r="B16" s="20">
        <v>44</v>
      </c>
      <c r="C16" s="40">
        <v>0</v>
      </c>
      <c r="D16" s="20"/>
      <c r="E16" s="20"/>
      <c r="F16" s="20"/>
      <c r="G16" s="20"/>
      <c r="H16" s="20"/>
      <c r="I16" s="20"/>
      <c r="J16" s="20"/>
      <c r="K16" s="2"/>
      <c r="L16" s="20"/>
      <c r="M16" s="20"/>
      <c r="N16" s="20"/>
      <c r="O16" s="2"/>
    </row>
    <row r="17" spans="1:15" ht="12.75">
      <c r="A17" s="124"/>
      <c r="B17" s="6"/>
      <c r="C17" s="2">
        <f>SUM(C15:C16)</f>
        <v>1140</v>
      </c>
      <c r="D17" s="6"/>
      <c r="E17" s="2"/>
      <c r="F17" s="6"/>
      <c r="G17" s="2"/>
      <c r="H17" s="6"/>
      <c r="I17" s="2"/>
      <c r="J17" s="6"/>
      <c r="K17" s="2"/>
      <c r="L17" s="6"/>
      <c r="M17" s="2"/>
      <c r="N17" s="6"/>
      <c r="O17" s="2"/>
    </row>
    <row r="18" spans="1:15" ht="12.75">
      <c r="A18" s="123"/>
      <c r="B18" s="5"/>
      <c r="C18" s="4"/>
      <c r="D18" s="5"/>
      <c r="E18" s="4"/>
      <c r="F18" s="5"/>
      <c r="G18" s="4"/>
      <c r="H18" s="5"/>
      <c r="I18" s="4"/>
      <c r="J18" s="5"/>
      <c r="K18" s="2"/>
      <c r="L18" s="5"/>
      <c r="M18" s="4"/>
      <c r="N18" s="5"/>
      <c r="O18" s="2"/>
    </row>
    <row r="19" spans="1:15" ht="12.75">
      <c r="A19" s="124"/>
      <c r="B19" s="7"/>
      <c r="C19" s="2"/>
      <c r="D19" s="7"/>
      <c r="E19" s="2"/>
      <c r="F19" s="7"/>
      <c r="G19" s="2"/>
      <c r="H19" s="7"/>
      <c r="I19" s="2"/>
      <c r="J19" s="7"/>
      <c r="K19" s="2"/>
      <c r="L19" s="7"/>
      <c r="M19" s="2"/>
      <c r="N19" s="7"/>
      <c r="O19" s="2"/>
    </row>
    <row r="20" spans="1:15" ht="12.75">
      <c r="A20" s="2" t="s">
        <v>10</v>
      </c>
      <c r="B20" s="2"/>
      <c r="C20" s="2">
        <f>C17</f>
        <v>1140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3" t="s">
        <v>6</v>
      </c>
      <c r="B21" s="5">
        <v>4.68</v>
      </c>
      <c r="C21" s="4">
        <v>474</v>
      </c>
      <c r="D21" s="5"/>
      <c r="E21" s="4"/>
      <c r="F21" s="5"/>
      <c r="G21" s="4"/>
      <c r="H21" s="5"/>
      <c r="I21" s="4"/>
      <c r="J21" s="5"/>
      <c r="K21" s="2"/>
      <c r="L21" s="5"/>
      <c r="M21" s="4"/>
      <c r="N21" s="5"/>
      <c r="O21" s="2"/>
    </row>
    <row r="22" spans="1:15" ht="12.75">
      <c r="A22" s="124"/>
      <c r="B22" s="6"/>
      <c r="C22" s="2">
        <f>SUM(C20:C21)</f>
        <v>1614</v>
      </c>
      <c r="D22" s="6"/>
      <c r="E22" s="2"/>
      <c r="F22" s="6"/>
      <c r="G22" s="2"/>
      <c r="H22" s="6"/>
      <c r="I22" s="2"/>
      <c r="J22" s="6"/>
      <c r="K22" s="2"/>
      <c r="L22" s="6"/>
      <c r="M22" s="2"/>
      <c r="N22" s="6"/>
      <c r="O22" s="2"/>
    </row>
    <row r="23" spans="1:15" ht="12.75">
      <c r="A23" s="123" t="s">
        <v>19</v>
      </c>
      <c r="B23" s="5">
        <v>21.38</v>
      </c>
      <c r="C23" s="4">
        <v>315</v>
      </c>
      <c r="D23" s="5"/>
      <c r="E23" s="4"/>
      <c r="F23" s="5"/>
      <c r="G23" s="4"/>
      <c r="H23" s="5"/>
      <c r="I23" s="4"/>
      <c r="J23" s="5"/>
      <c r="K23" s="2"/>
      <c r="L23" s="5"/>
      <c r="M23" s="4"/>
      <c r="N23" s="5"/>
      <c r="O23" s="2"/>
    </row>
    <row r="24" spans="1:15" ht="12.75">
      <c r="A24" s="124"/>
      <c r="B24" s="6"/>
      <c r="C24" s="2">
        <f>SUM(C22:C23)</f>
        <v>1929</v>
      </c>
      <c r="D24" s="6"/>
      <c r="E24" s="2"/>
      <c r="F24" s="6"/>
      <c r="G24" s="2"/>
      <c r="H24" s="6"/>
      <c r="I24" s="2"/>
      <c r="J24" s="6"/>
      <c r="K24" s="2"/>
      <c r="L24" s="6"/>
      <c r="M24" s="2"/>
      <c r="N24" s="6"/>
      <c r="O24" s="2"/>
    </row>
    <row r="25" spans="1:15" ht="12.75">
      <c r="A25" s="123" t="s">
        <v>9</v>
      </c>
      <c r="B25" s="23" t="s">
        <v>105</v>
      </c>
      <c r="C25" s="4">
        <v>267</v>
      </c>
      <c r="D25" s="5"/>
      <c r="E25" s="4"/>
      <c r="F25" s="5"/>
      <c r="G25" s="4"/>
      <c r="H25" s="5"/>
      <c r="I25" s="4"/>
      <c r="J25" s="5"/>
      <c r="K25" s="2"/>
      <c r="L25" s="5"/>
      <c r="M25" s="4"/>
      <c r="N25" s="5"/>
      <c r="O25" s="2"/>
    </row>
    <row r="26" spans="1:15" ht="12.75">
      <c r="A26" s="124"/>
      <c r="B26" s="6"/>
      <c r="C26" s="2">
        <f>SUM(C24:C25)</f>
        <v>2196</v>
      </c>
      <c r="D26" s="6"/>
      <c r="E26" s="2"/>
      <c r="F26" s="6"/>
      <c r="G26" s="2"/>
      <c r="H26" s="6"/>
      <c r="I26" s="2"/>
      <c r="J26" s="6"/>
      <c r="K26" s="2"/>
      <c r="L26" s="6"/>
      <c r="M26" s="2"/>
      <c r="N26" s="6"/>
      <c r="O26" s="2"/>
    </row>
    <row r="27" spans="1:15" ht="12.75">
      <c r="A27" s="123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  <c r="O27" s="4"/>
    </row>
    <row r="28" spans="1:15" ht="12.75">
      <c r="A28" s="124"/>
      <c r="B28" s="6"/>
      <c r="C28" s="2"/>
      <c r="D28" s="6"/>
      <c r="E28" s="2"/>
      <c r="F28" s="6"/>
      <c r="G28" s="2"/>
      <c r="H28" s="6"/>
      <c r="I28" s="2"/>
      <c r="J28" s="6"/>
      <c r="K28" s="2"/>
      <c r="L28" s="6"/>
      <c r="M28" s="2"/>
      <c r="N28" s="6"/>
      <c r="O28" s="2"/>
    </row>
    <row r="29" spans="1:15" ht="12.75">
      <c r="A29" s="12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1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4" t="s">
        <v>11</v>
      </c>
      <c r="B31" s="2"/>
      <c r="C31" s="2">
        <f>C26</f>
        <v>2196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4" t="s">
        <v>12</v>
      </c>
      <c r="B32" s="8"/>
      <c r="C32" s="8" t="s">
        <v>157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7" ht="12.75">
      <c r="A33" s="15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2"/>
      <c r="P34" s="16"/>
      <c r="Q34" s="10"/>
    </row>
  </sheetData>
  <sheetProtection/>
  <mergeCells count="32">
    <mergeCell ref="A4:A5"/>
    <mergeCell ref="B4:C5"/>
    <mergeCell ref="D4:E5"/>
    <mergeCell ref="F4:G5"/>
    <mergeCell ref="F7:G7"/>
    <mergeCell ref="N4:O5"/>
    <mergeCell ref="N6:O6"/>
    <mergeCell ref="N7:O7"/>
    <mergeCell ref="L4:M5"/>
    <mergeCell ref="H4:I5"/>
    <mergeCell ref="L6:M6"/>
    <mergeCell ref="H6:I6"/>
    <mergeCell ref="A16:A17"/>
    <mergeCell ref="L7:M7"/>
    <mergeCell ref="H7:I7"/>
    <mergeCell ref="A27:A28"/>
    <mergeCell ref="A29:A30"/>
    <mergeCell ref="A21:A22"/>
    <mergeCell ref="A23:A24"/>
    <mergeCell ref="A25:A26"/>
    <mergeCell ref="B7:C7"/>
    <mergeCell ref="D7:E7"/>
    <mergeCell ref="B6:C6"/>
    <mergeCell ref="J4:K5"/>
    <mergeCell ref="J6:K6"/>
    <mergeCell ref="J7:K7"/>
    <mergeCell ref="A18:A19"/>
    <mergeCell ref="A10:A11"/>
    <mergeCell ref="D6:E6"/>
    <mergeCell ref="F6:G6"/>
    <mergeCell ref="A12:A13"/>
    <mergeCell ref="A14:A15"/>
  </mergeCells>
  <printOptions/>
  <pageMargins left="0.75" right="0.75" top="1" bottom="1" header="0.5" footer="0.5"/>
  <pageSetup orientation="landscape" paperSize="9" scale="88" r:id="rId1"/>
  <headerFooter alignWithMargins="0">
    <oddHeader>&amp;CCombined Events Meeting
(incorporating The Yorkshire Championships)
held at Doncaster
on 26th &amp; 27th September 2009</oddHeader>
    <oddFooter>&amp;R01.10.2009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75" zoomScalePageLayoutView="0" workbookViewId="0" topLeftCell="J37">
      <selection activeCell="T62" sqref="T62"/>
    </sheetView>
  </sheetViews>
  <sheetFormatPr defaultColWidth="9.140625" defaultRowHeight="12.75"/>
  <cols>
    <col min="1" max="1" width="12.7109375" style="0" customWidth="1"/>
  </cols>
  <sheetData>
    <row r="1" spans="1:15" ht="12.75">
      <c r="A1" s="130" t="s">
        <v>26</v>
      </c>
      <c r="B1" s="130"/>
      <c r="C1" s="1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8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2.75">
      <c r="A3" s="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2.75" customHeight="1">
      <c r="A4" s="131" t="s">
        <v>0</v>
      </c>
      <c r="B4" s="127" t="s">
        <v>128</v>
      </c>
      <c r="C4" s="127"/>
      <c r="D4" s="127" t="s">
        <v>129</v>
      </c>
      <c r="E4" s="127"/>
      <c r="F4" s="127" t="s">
        <v>130</v>
      </c>
      <c r="G4" s="127"/>
      <c r="H4" s="147" t="s">
        <v>131</v>
      </c>
      <c r="I4" s="147"/>
      <c r="J4" s="127" t="s">
        <v>132</v>
      </c>
      <c r="K4" s="127"/>
      <c r="L4" s="147" t="s">
        <v>133</v>
      </c>
      <c r="M4" s="147"/>
      <c r="N4" s="147" t="s">
        <v>134</v>
      </c>
      <c r="O4" s="147"/>
      <c r="P4" s="127" t="s">
        <v>135</v>
      </c>
      <c r="Q4" s="127"/>
    </row>
    <row r="5" spans="1:17" ht="12.75">
      <c r="A5" s="131"/>
      <c r="B5" s="127"/>
      <c r="C5" s="127"/>
      <c r="D5" s="127"/>
      <c r="E5" s="127"/>
      <c r="F5" s="127"/>
      <c r="G5" s="127"/>
      <c r="H5" s="147"/>
      <c r="I5" s="147"/>
      <c r="J5" s="127"/>
      <c r="K5" s="127"/>
      <c r="L5" s="147"/>
      <c r="M5" s="147"/>
      <c r="N5" s="147"/>
      <c r="O5" s="147"/>
      <c r="P5" s="127"/>
      <c r="Q5" s="127"/>
    </row>
    <row r="6" spans="1:17" ht="12.75">
      <c r="A6" s="2" t="s">
        <v>1</v>
      </c>
      <c r="B6" s="122">
        <v>83</v>
      </c>
      <c r="C6" s="122"/>
      <c r="D6" s="122">
        <v>84</v>
      </c>
      <c r="E6" s="122"/>
      <c r="F6" s="122">
        <v>85</v>
      </c>
      <c r="G6" s="122"/>
      <c r="H6" s="158">
        <v>87</v>
      </c>
      <c r="I6" s="158"/>
      <c r="J6" s="122">
        <v>88</v>
      </c>
      <c r="K6" s="122"/>
      <c r="L6" s="122">
        <v>89</v>
      </c>
      <c r="M6" s="122"/>
      <c r="N6" s="122">
        <v>90</v>
      </c>
      <c r="O6" s="122"/>
      <c r="P6" s="122">
        <v>91</v>
      </c>
      <c r="Q6" s="122"/>
    </row>
    <row r="7" spans="1:17" ht="12.75">
      <c r="A7" s="2" t="s">
        <v>2</v>
      </c>
      <c r="B7" s="122" t="s">
        <v>144</v>
      </c>
      <c r="C7" s="122"/>
      <c r="D7" s="122" t="s">
        <v>145</v>
      </c>
      <c r="E7" s="122"/>
      <c r="F7" s="122" t="s">
        <v>146</v>
      </c>
      <c r="G7" s="122"/>
      <c r="H7" s="158" t="s">
        <v>147</v>
      </c>
      <c r="I7" s="158"/>
      <c r="J7" s="122" t="s">
        <v>147</v>
      </c>
      <c r="K7" s="122"/>
      <c r="L7" s="158" t="s">
        <v>69</v>
      </c>
      <c r="M7" s="158"/>
      <c r="N7" s="158" t="s">
        <v>69</v>
      </c>
      <c r="O7" s="158"/>
      <c r="P7" s="122" t="s">
        <v>69</v>
      </c>
      <c r="Q7" s="122"/>
    </row>
    <row r="8" spans="1:17" ht="12.75">
      <c r="A8" s="2" t="s">
        <v>3</v>
      </c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41" t="s">
        <v>4</v>
      </c>
      <c r="I8" s="41" t="s">
        <v>5</v>
      </c>
      <c r="J8" s="3" t="s">
        <v>4</v>
      </c>
      <c r="K8" s="3" t="s">
        <v>5</v>
      </c>
      <c r="L8" s="41" t="s">
        <v>4</v>
      </c>
      <c r="M8" s="41" t="s">
        <v>5</v>
      </c>
      <c r="N8" s="41" t="s">
        <v>4</v>
      </c>
      <c r="O8" s="41" t="s">
        <v>5</v>
      </c>
      <c r="P8" s="3" t="s">
        <v>4</v>
      </c>
      <c r="Q8" s="3" t="s">
        <v>5</v>
      </c>
    </row>
    <row r="9" spans="1:17" ht="12.75">
      <c r="A9" s="4"/>
      <c r="B9" s="4"/>
      <c r="C9" s="4"/>
      <c r="D9" s="4"/>
      <c r="E9" s="4"/>
      <c r="F9" s="4"/>
      <c r="G9" s="4"/>
      <c r="H9" s="42"/>
      <c r="I9" s="42"/>
      <c r="J9" s="4"/>
      <c r="K9" s="4"/>
      <c r="L9" s="42"/>
      <c r="M9" s="42"/>
      <c r="N9" s="42"/>
      <c r="O9" s="42"/>
      <c r="P9" s="4"/>
      <c r="Q9" s="4"/>
    </row>
    <row r="10" spans="1:17" ht="12.75">
      <c r="A10" s="123" t="s">
        <v>27</v>
      </c>
      <c r="B10" s="29">
        <v>13</v>
      </c>
      <c r="C10" s="30">
        <v>568</v>
      </c>
      <c r="D10" s="29">
        <v>12.9</v>
      </c>
      <c r="E10" s="30">
        <v>578</v>
      </c>
      <c r="F10" s="29">
        <v>16.6</v>
      </c>
      <c r="G10" s="30">
        <v>288</v>
      </c>
      <c r="H10" s="43">
        <v>13.5</v>
      </c>
      <c r="I10" s="44">
        <v>521</v>
      </c>
      <c r="J10" s="29">
        <v>13.9</v>
      </c>
      <c r="K10" s="30">
        <v>489</v>
      </c>
      <c r="L10" s="43">
        <v>12.4</v>
      </c>
      <c r="M10" s="44">
        <v>630</v>
      </c>
      <c r="N10" s="43">
        <v>12.9</v>
      </c>
      <c r="O10" s="44">
        <v>578</v>
      </c>
      <c r="P10" s="31">
        <v>14.3</v>
      </c>
      <c r="Q10" s="4">
        <v>454</v>
      </c>
    </row>
    <row r="11" spans="1:17" ht="12.75">
      <c r="A11" s="125"/>
      <c r="B11" s="24"/>
      <c r="C11" s="4">
        <f>SUM(C10)</f>
        <v>568</v>
      </c>
      <c r="D11" s="23"/>
      <c r="E11" s="4">
        <f>SUM(E10)</f>
        <v>578</v>
      </c>
      <c r="F11" s="23"/>
      <c r="G11" s="4">
        <f>SUM(G10)</f>
        <v>288</v>
      </c>
      <c r="H11" s="45"/>
      <c r="I11" s="42">
        <f>SUM(I10)</f>
        <v>521</v>
      </c>
      <c r="J11" s="24"/>
      <c r="K11" s="4">
        <f>SUM(K10)</f>
        <v>489</v>
      </c>
      <c r="L11" s="45"/>
      <c r="M11" s="42">
        <f>SUM(M10)</f>
        <v>630</v>
      </c>
      <c r="N11" s="45"/>
      <c r="O11" s="42">
        <f>SUM(O10)</f>
        <v>578</v>
      </c>
      <c r="P11" s="24"/>
      <c r="Q11" s="4">
        <f>SUM(Q10)</f>
        <v>454</v>
      </c>
    </row>
    <row r="12" spans="1:17" ht="12.75">
      <c r="A12" s="123" t="s">
        <v>6</v>
      </c>
      <c r="B12" s="24">
        <v>4.39</v>
      </c>
      <c r="C12" s="4">
        <v>401</v>
      </c>
      <c r="D12" s="23">
        <v>4.1</v>
      </c>
      <c r="E12" s="4">
        <v>331</v>
      </c>
      <c r="F12" s="23">
        <v>4.27</v>
      </c>
      <c r="G12" s="4">
        <v>371</v>
      </c>
      <c r="H12" s="45">
        <v>4.15</v>
      </c>
      <c r="I12" s="42">
        <v>343</v>
      </c>
      <c r="J12" s="24">
        <v>4.16</v>
      </c>
      <c r="K12" s="4">
        <v>345</v>
      </c>
      <c r="L12" s="45">
        <v>4.61</v>
      </c>
      <c r="M12" s="42">
        <v>456</v>
      </c>
      <c r="N12" s="45">
        <v>3.96</v>
      </c>
      <c r="O12" s="42">
        <v>299</v>
      </c>
      <c r="P12" s="24">
        <v>4.25</v>
      </c>
      <c r="Q12" s="4">
        <v>367</v>
      </c>
    </row>
    <row r="13" spans="1:17" ht="12.75">
      <c r="A13" s="125"/>
      <c r="B13" s="25"/>
      <c r="C13" s="2">
        <f>SUM(C11:C12)</f>
        <v>969</v>
      </c>
      <c r="D13" s="26"/>
      <c r="E13" s="2">
        <f>SUM(E11:E12)</f>
        <v>909</v>
      </c>
      <c r="F13" s="26"/>
      <c r="G13" s="2">
        <f>SUM(G11:G12)</f>
        <v>659</v>
      </c>
      <c r="H13" s="46"/>
      <c r="I13" s="47">
        <f>SUM(I11:I12)</f>
        <v>864</v>
      </c>
      <c r="J13" s="25"/>
      <c r="K13" s="2">
        <f>SUM(K11:K12)</f>
        <v>834</v>
      </c>
      <c r="L13" s="46"/>
      <c r="M13" s="47">
        <f>SUM(M11:M12)</f>
        <v>1086</v>
      </c>
      <c r="N13" s="46"/>
      <c r="O13" s="47">
        <f>SUM(O11:O12)</f>
        <v>877</v>
      </c>
      <c r="P13" s="25"/>
      <c r="Q13" s="2">
        <f>SUM(Q11:Q12)</f>
        <v>821</v>
      </c>
    </row>
    <row r="14" spans="1:17" ht="12.75">
      <c r="A14" s="123" t="s">
        <v>7</v>
      </c>
      <c r="B14" s="24">
        <v>7.49</v>
      </c>
      <c r="C14" s="4">
        <v>366</v>
      </c>
      <c r="D14" s="23">
        <v>5.06</v>
      </c>
      <c r="E14" s="4">
        <v>212</v>
      </c>
      <c r="F14" s="23">
        <v>6.04</v>
      </c>
      <c r="G14" s="4">
        <v>274</v>
      </c>
      <c r="H14" s="66">
        <v>5.35</v>
      </c>
      <c r="I14" s="42">
        <v>230</v>
      </c>
      <c r="J14" s="24">
        <v>6.7</v>
      </c>
      <c r="K14" s="4">
        <v>316</v>
      </c>
      <c r="L14" s="45">
        <v>4.52</v>
      </c>
      <c r="M14" s="42">
        <v>177</v>
      </c>
      <c r="N14" s="45">
        <v>4.36</v>
      </c>
      <c r="O14" s="42">
        <v>168</v>
      </c>
      <c r="P14" s="23">
        <v>6.5</v>
      </c>
      <c r="Q14" s="4">
        <v>303</v>
      </c>
    </row>
    <row r="15" spans="1:17" ht="12.75">
      <c r="A15" s="124"/>
      <c r="B15" s="25"/>
      <c r="C15" s="2">
        <f>SUM(C13:C14)</f>
        <v>1335</v>
      </c>
      <c r="D15" s="26"/>
      <c r="E15" s="2">
        <f>SUM(E13:E14)</f>
        <v>1121</v>
      </c>
      <c r="F15" s="26"/>
      <c r="G15" s="2">
        <f>SUM(G13:G14)</f>
        <v>933</v>
      </c>
      <c r="H15" s="46"/>
      <c r="I15" s="47">
        <f>SUM(I13:I14)</f>
        <v>1094</v>
      </c>
      <c r="J15" s="25"/>
      <c r="K15" s="2">
        <f>SUM(K13:K14)</f>
        <v>1150</v>
      </c>
      <c r="L15" s="46"/>
      <c r="M15" s="47">
        <f>SUM(M13:M14)</f>
        <v>1263</v>
      </c>
      <c r="N15" s="46"/>
      <c r="O15" s="47">
        <f>SUM(O13:O14)</f>
        <v>1045</v>
      </c>
      <c r="P15" s="25"/>
      <c r="Q15" s="2">
        <f>SUM(Q13:Q14)</f>
        <v>1124</v>
      </c>
    </row>
    <row r="16" spans="1:17" ht="12.75">
      <c r="A16" s="123" t="s">
        <v>8</v>
      </c>
      <c r="B16" s="24">
        <v>1.37</v>
      </c>
      <c r="C16" s="4">
        <v>481</v>
      </c>
      <c r="D16" s="23">
        <v>1.16</v>
      </c>
      <c r="E16" s="4">
        <v>275</v>
      </c>
      <c r="F16" s="23">
        <v>1.37</v>
      </c>
      <c r="G16" s="4">
        <v>481</v>
      </c>
      <c r="H16" s="66">
        <v>1.34</v>
      </c>
      <c r="I16" s="42">
        <v>449</v>
      </c>
      <c r="J16" s="24">
        <v>1.46</v>
      </c>
      <c r="K16" s="4">
        <v>577</v>
      </c>
      <c r="L16" s="45">
        <v>1.43</v>
      </c>
      <c r="M16" s="42">
        <v>544</v>
      </c>
      <c r="N16" s="45">
        <v>1.31</v>
      </c>
      <c r="O16" s="42">
        <v>419</v>
      </c>
      <c r="P16" s="24">
        <v>1.31</v>
      </c>
      <c r="Q16" s="4">
        <v>419</v>
      </c>
    </row>
    <row r="17" spans="1:17" ht="12.75">
      <c r="A17" s="124"/>
      <c r="B17" s="25"/>
      <c r="C17" s="2">
        <f>SUM(C15:C16)</f>
        <v>1816</v>
      </c>
      <c r="D17" s="26"/>
      <c r="E17" s="2">
        <f>SUM(E15:E16)</f>
        <v>1396</v>
      </c>
      <c r="F17" s="26"/>
      <c r="G17" s="2">
        <f>SUM(G15:G16)</f>
        <v>1414</v>
      </c>
      <c r="H17" s="46"/>
      <c r="I17" s="47">
        <f>SUM(I15:I16)</f>
        <v>1543</v>
      </c>
      <c r="J17" s="25"/>
      <c r="K17" s="2">
        <f>SUM(K15:K16)</f>
        <v>1727</v>
      </c>
      <c r="L17" s="46"/>
      <c r="M17" s="47">
        <f>SUM(M15:M16)</f>
        <v>1807</v>
      </c>
      <c r="N17" s="46"/>
      <c r="O17" s="47">
        <f>SUM(O15:O16)</f>
        <v>1464</v>
      </c>
      <c r="P17" s="25"/>
      <c r="Q17" s="2">
        <f>SUM(Q15:Q16)</f>
        <v>1543</v>
      </c>
    </row>
    <row r="18" spans="1:17" ht="12.75">
      <c r="A18" s="123" t="s">
        <v>9</v>
      </c>
      <c r="B18" s="24" t="s">
        <v>121</v>
      </c>
      <c r="C18" s="4">
        <v>558</v>
      </c>
      <c r="D18" s="23" t="s">
        <v>118</v>
      </c>
      <c r="E18" s="4">
        <v>311</v>
      </c>
      <c r="F18" s="23" t="s">
        <v>116</v>
      </c>
      <c r="G18" s="4">
        <v>383</v>
      </c>
      <c r="H18" s="45" t="s">
        <v>112</v>
      </c>
      <c r="I18" s="42">
        <v>658</v>
      </c>
      <c r="J18" s="24" t="s">
        <v>113</v>
      </c>
      <c r="K18" s="4">
        <v>655</v>
      </c>
      <c r="L18" s="45" t="s">
        <v>124</v>
      </c>
      <c r="M18" s="42">
        <v>452</v>
      </c>
      <c r="N18" s="45" t="s">
        <v>115</v>
      </c>
      <c r="O18" s="42">
        <v>388</v>
      </c>
      <c r="P18" s="24" t="s">
        <v>117</v>
      </c>
      <c r="Q18" s="4">
        <v>325</v>
      </c>
    </row>
    <row r="19" spans="1:17" ht="12.75">
      <c r="A19" s="124"/>
      <c r="B19" s="24"/>
      <c r="C19" s="2">
        <f>SUM(C17:C18)</f>
        <v>2374</v>
      </c>
      <c r="D19" s="6"/>
      <c r="E19" s="2">
        <f>SUM(E17:E18)</f>
        <v>1707</v>
      </c>
      <c r="F19" s="6"/>
      <c r="G19" s="2">
        <f>SUM(G17:G18)</f>
        <v>1797</v>
      </c>
      <c r="H19" s="45"/>
      <c r="I19" s="47">
        <f>SUM(I17:I18)</f>
        <v>2201</v>
      </c>
      <c r="J19" s="24"/>
      <c r="K19" s="2">
        <f>SUM(K17:K18)</f>
        <v>2382</v>
      </c>
      <c r="L19" s="45"/>
      <c r="M19" s="47">
        <f>SUM(M17:M18)</f>
        <v>2259</v>
      </c>
      <c r="N19" s="45"/>
      <c r="O19" s="47">
        <f>SUM(O17:O18)</f>
        <v>1852</v>
      </c>
      <c r="P19" s="24"/>
      <c r="Q19" s="2">
        <f>SUM(Q17:Q18)</f>
        <v>1868</v>
      </c>
    </row>
    <row r="20" spans="1:17" ht="12.75">
      <c r="A20" s="2" t="s">
        <v>10</v>
      </c>
      <c r="B20" s="2"/>
      <c r="C20" s="2"/>
      <c r="D20" s="7"/>
      <c r="E20" s="2"/>
      <c r="F20" s="7"/>
      <c r="G20" s="2"/>
      <c r="H20" s="47"/>
      <c r="I20" s="47"/>
      <c r="J20" s="2"/>
      <c r="K20" s="2"/>
      <c r="L20" s="47"/>
      <c r="M20" s="47"/>
      <c r="N20" s="47"/>
      <c r="O20" s="47"/>
      <c r="P20" s="2"/>
      <c r="Q20" s="2"/>
    </row>
    <row r="21" spans="1:17" ht="12.75">
      <c r="A21" s="123"/>
      <c r="B21" s="5"/>
      <c r="C21" s="4"/>
      <c r="D21" s="4"/>
      <c r="E21" s="4"/>
      <c r="F21" s="5"/>
      <c r="G21" s="4"/>
      <c r="H21" s="48"/>
      <c r="I21" s="42"/>
      <c r="J21" s="5"/>
      <c r="K21" s="4"/>
      <c r="L21" s="48"/>
      <c r="M21" s="42"/>
      <c r="N21" s="48"/>
      <c r="O21" s="42"/>
      <c r="P21" s="5"/>
      <c r="Q21" s="4"/>
    </row>
    <row r="22" spans="1:17" ht="12.75">
      <c r="A22" s="125"/>
      <c r="B22" s="6"/>
      <c r="C22" s="2"/>
      <c r="D22" s="2"/>
      <c r="E22" s="2"/>
      <c r="F22" s="6"/>
      <c r="G22" s="2"/>
      <c r="H22" s="49"/>
      <c r="I22" s="47"/>
      <c r="J22" s="6"/>
      <c r="K22" s="2"/>
      <c r="L22" s="49"/>
      <c r="M22" s="47"/>
      <c r="N22" s="49"/>
      <c r="O22" s="47"/>
      <c r="P22" s="6"/>
      <c r="Q22" s="2"/>
    </row>
    <row r="23" spans="1:17" ht="12.75">
      <c r="A23" s="123"/>
      <c r="B23" s="5"/>
      <c r="C23" s="4"/>
      <c r="D23" s="4"/>
      <c r="E23" s="4"/>
      <c r="F23" s="5"/>
      <c r="G23" s="4"/>
      <c r="H23" s="48"/>
      <c r="I23" s="42"/>
      <c r="J23" s="5"/>
      <c r="K23" s="4"/>
      <c r="L23" s="48"/>
      <c r="M23" s="42"/>
      <c r="N23" s="48"/>
      <c r="O23" s="42"/>
      <c r="P23" s="5"/>
      <c r="Q23" s="4"/>
    </row>
    <row r="24" spans="1:17" ht="12.75">
      <c r="A24" s="125"/>
      <c r="B24" s="6"/>
      <c r="C24" s="2"/>
      <c r="D24" s="2"/>
      <c r="E24" s="2"/>
      <c r="F24" s="6"/>
      <c r="G24" s="2"/>
      <c r="H24" s="49"/>
      <c r="I24" s="47"/>
      <c r="J24" s="6"/>
      <c r="K24" s="2"/>
      <c r="L24" s="49"/>
      <c r="M24" s="47"/>
      <c r="N24" s="49"/>
      <c r="O24" s="47"/>
      <c r="P24" s="6"/>
      <c r="Q24" s="2"/>
    </row>
    <row r="25" spans="1:17" ht="12.75">
      <c r="A25" s="123"/>
      <c r="B25" s="5"/>
      <c r="C25" s="4"/>
      <c r="D25" s="4"/>
      <c r="E25" s="4"/>
      <c r="F25" s="5"/>
      <c r="G25" s="4"/>
      <c r="H25" s="48"/>
      <c r="I25" s="42"/>
      <c r="J25" s="5"/>
      <c r="K25" s="4"/>
      <c r="L25" s="48"/>
      <c r="M25" s="42"/>
      <c r="N25" s="48"/>
      <c r="O25" s="42"/>
      <c r="P25" s="5"/>
      <c r="Q25" s="4"/>
    </row>
    <row r="26" spans="1:17" ht="12.75">
      <c r="A26" s="124"/>
      <c r="B26" s="6"/>
      <c r="C26" s="2"/>
      <c r="D26" s="2"/>
      <c r="E26" s="2"/>
      <c r="F26" s="6"/>
      <c r="G26" s="2"/>
      <c r="H26" s="49"/>
      <c r="I26" s="47"/>
      <c r="J26" s="6"/>
      <c r="K26" s="2"/>
      <c r="L26" s="49"/>
      <c r="M26" s="47"/>
      <c r="N26" s="49"/>
      <c r="O26" s="47"/>
      <c r="P26" s="6"/>
      <c r="Q26" s="2"/>
    </row>
    <row r="27" spans="1:17" ht="12.75">
      <c r="A27" s="123"/>
      <c r="B27" s="5"/>
      <c r="C27" s="4"/>
      <c r="D27" s="4"/>
      <c r="E27" s="4"/>
      <c r="F27" s="5"/>
      <c r="G27" s="4"/>
      <c r="H27" s="48"/>
      <c r="I27" s="42"/>
      <c r="J27" s="5"/>
      <c r="K27" s="4"/>
      <c r="L27" s="48"/>
      <c r="M27" s="42"/>
      <c r="N27" s="48"/>
      <c r="O27" s="42"/>
      <c r="P27" s="5"/>
      <c r="Q27" s="4"/>
    </row>
    <row r="28" spans="1:17" ht="12.75">
      <c r="A28" s="124"/>
      <c r="B28" s="6"/>
      <c r="C28" s="2"/>
      <c r="D28" s="2"/>
      <c r="E28" s="2"/>
      <c r="F28" s="6"/>
      <c r="G28" s="2"/>
      <c r="H28" s="49"/>
      <c r="I28" s="47"/>
      <c r="J28" s="6"/>
      <c r="K28" s="2"/>
      <c r="L28" s="49"/>
      <c r="M28" s="47"/>
      <c r="N28" s="49"/>
      <c r="O28" s="47"/>
      <c r="P28" s="6"/>
      <c r="Q28" s="2"/>
    </row>
    <row r="29" spans="1:17" ht="12.75">
      <c r="A29" s="123"/>
      <c r="B29" s="5"/>
      <c r="C29" s="4"/>
      <c r="D29" s="4"/>
      <c r="E29" s="4"/>
      <c r="F29" s="5"/>
      <c r="G29" s="4"/>
      <c r="H29" s="48"/>
      <c r="I29" s="42"/>
      <c r="J29" s="5"/>
      <c r="K29" s="4"/>
      <c r="L29" s="48"/>
      <c r="M29" s="42"/>
      <c r="N29" s="48"/>
      <c r="O29" s="42"/>
      <c r="P29" s="5"/>
      <c r="Q29" s="4"/>
    </row>
    <row r="30" spans="1:17" ht="12.75">
      <c r="A30" s="124"/>
      <c r="B30" s="6"/>
      <c r="C30" s="2"/>
      <c r="D30" s="2"/>
      <c r="E30" s="2"/>
      <c r="F30" s="6"/>
      <c r="G30" s="2"/>
      <c r="H30" s="49"/>
      <c r="I30" s="47"/>
      <c r="J30" s="6"/>
      <c r="K30" s="2"/>
      <c r="L30" s="49"/>
      <c r="M30" s="47"/>
      <c r="N30" s="49"/>
      <c r="O30" s="47"/>
      <c r="P30" s="6"/>
      <c r="Q30" s="2"/>
    </row>
    <row r="31" spans="1:17" ht="12.75">
      <c r="A31" s="14" t="s">
        <v>11</v>
      </c>
      <c r="B31" s="14"/>
      <c r="C31" s="3"/>
      <c r="D31" s="3"/>
      <c r="E31" s="3"/>
      <c r="F31" s="3"/>
      <c r="G31" s="3"/>
      <c r="H31" s="50"/>
      <c r="I31" s="41"/>
      <c r="J31" s="14"/>
      <c r="K31" s="3"/>
      <c r="L31" s="50"/>
      <c r="M31" s="41"/>
      <c r="N31" s="50"/>
      <c r="O31" s="41"/>
      <c r="P31" s="14"/>
      <c r="Q31" s="3"/>
    </row>
    <row r="32" spans="1:17" ht="12.75">
      <c r="A32" s="14" t="s">
        <v>12</v>
      </c>
      <c r="B32" s="14"/>
      <c r="C32" s="8">
        <v>3</v>
      </c>
      <c r="D32" s="8"/>
      <c r="E32" s="8">
        <v>11</v>
      </c>
      <c r="F32" s="8"/>
      <c r="G32" s="8">
        <v>10</v>
      </c>
      <c r="H32" s="50"/>
      <c r="I32" s="51">
        <v>5</v>
      </c>
      <c r="J32" s="14"/>
      <c r="K32" s="8">
        <v>2</v>
      </c>
      <c r="L32" s="50"/>
      <c r="M32" s="51">
        <v>4</v>
      </c>
      <c r="N32" s="50"/>
      <c r="O32" s="51">
        <v>9</v>
      </c>
      <c r="P32" s="14"/>
      <c r="Q32" s="8">
        <v>8</v>
      </c>
    </row>
    <row r="35" spans="1:15" ht="12.75">
      <c r="A35" s="130" t="s">
        <v>26</v>
      </c>
      <c r="B35" s="130"/>
      <c r="C35" s="13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28"/>
      <c r="B36" s="28"/>
      <c r="C36" s="2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7" ht="12.75">
      <c r="A37" s="9"/>
      <c r="B37" s="69"/>
      <c r="C37" s="69"/>
      <c r="D37" s="69"/>
      <c r="E37" s="69"/>
      <c r="F37" s="69"/>
      <c r="G37" s="69"/>
      <c r="H37" s="126" t="s">
        <v>87</v>
      </c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 customHeight="1">
      <c r="A38" s="131" t="s">
        <v>0</v>
      </c>
      <c r="B38" s="127" t="s">
        <v>136</v>
      </c>
      <c r="C38" s="127"/>
      <c r="D38" s="127" t="s">
        <v>137</v>
      </c>
      <c r="E38" s="127"/>
      <c r="F38" s="127" t="s">
        <v>138</v>
      </c>
      <c r="G38" s="127"/>
      <c r="H38" s="120" t="s">
        <v>139</v>
      </c>
      <c r="I38" s="120"/>
      <c r="J38" s="120" t="s">
        <v>140</v>
      </c>
      <c r="K38" s="120"/>
      <c r="L38" s="120" t="s">
        <v>141</v>
      </c>
      <c r="M38" s="120"/>
      <c r="N38" s="120" t="s">
        <v>142</v>
      </c>
      <c r="O38" s="120"/>
      <c r="P38" s="120" t="s">
        <v>143</v>
      </c>
      <c r="Q38" s="120"/>
    </row>
    <row r="39" spans="1:17" ht="12.75">
      <c r="A39" s="131"/>
      <c r="B39" s="127"/>
      <c r="C39" s="127"/>
      <c r="D39" s="127"/>
      <c r="E39" s="127"/>
      <c r="F39" s="127"/>
      <c r="G39" s="127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ht="12.75">
      <c r="A40" s="2" t="s">
        <v>1</v>
      </c>
      <c r="B40" s="122">
        <v>92</v>
      </c>
      <c r="C40" s="122"/>
      <c r="D40" s="139">
        <v>93</v>
      </c>
      <c r="E40" s="148"/>
      <c r="F40" s="122">
        <v>96</v>
      </c>
      <c r="G40" s="122"/>
      <c r="H40" s="171">
        <v>94</v>
      </c>
      <c r="I40" s="172"/>
      <c r="J40" s="171">
        <v>95</v>
      </c>
      <c r="K40" s="172"/>
      <c r="L40" s="171">
        <v>97</v>
      </c>
      <c r="M40" s="172"/>
      <c r="N40" s="171">
        <v>98</v>
      </c>
      <c r="O40" s="172"/>
      <c r="P40" s="171">
        <v>99</v>
      </c>
      <c r="Q40" s="172"/>
    </row>
    <row r="41" spans="1:17" ht="12.75">
      <c r="A41" s="2" t="s">
        <v>2</v>
      </c>
      <c r="B41" s="122" t="s">
        <v>31</v>
      </c>
      <c r="C41" s="122"/>
      <c r="D41" s="122" t="s">
        <v>31</v>
      </c>
      <c r="E41" s="122"/>
      <c r="F41" s="122" t="s">
        <v>65</v>
      </c>
      <c r="G41" s="122"/>
      <c r="H41" s="121" t="s">
        <v>148</v>
      </c>
      <c r="I41" s="121"/>
      <c r="J41" s="121" t="s">
        <v>149</v>
      </c>
      <c r="K41" s="121"/>
      <c r="L41" s="121" t="s">
        <v>149</v>
      </c>
      <c r="M41" s="121"/>
      <c r="N41" s="121" t="s">
        <v>150</v>
      </c>
      <c r="O41" s="121"/>
      <c r="P41" s="121" t="s">
        <v>149</v>
      </c>
      <c r="Q41" s="121"/>
    </row>
    <row r="42" spans="1:17" ht="12.75">
      <c r="A42" s="2" t="s">
        <v>3</v>
      </c>
      <c r="B42" s="3" t="s">
        <v>4</v>
      </c>
      <c r="C42" s="3" t="s">
        <v>5</v>
      </c>
      <c r="D42" s="3" t="s">
        <v>4</v>
      </c>
      <c r="E42" s="3" t="s">
        <v>5</v>
      </c>
      <c r="F42" s="3" t="s">
        <v>4</v>
      </c>
      <c r="G42" s="3" t="s">
        <v>5</v>
      </c>
      <c r="H42" s="70" t="s">
        <v>4</v>
      </c>
      <c r="I42" s="70" t="s">
        <v>5</v>
      </c>
      <c r="J42" s="70" t="s">
        <v>4</v>
      </c>
      <c r="K42" s="70" t="s">
        <v>5</v>
      </c>
      <c r="L42" s="70" t="s">
        <v>4</v>
      </c>
      <c r="M42" s="70" t="s">
        <v>5</v>
      </c>
      <c r="N42" s="70" t="s">
        <v>4</v>
      </c>
      <c r="O42" s="70" t="s">
        <v>5</v>
      </c>
      <c r="P42" s="70" t="s">
        <v>4</v>
      </c>
      <c r="Q42" s="70" t="s">
        <v>5</v>
      </c>
    </row>
    <row r="43" spans="1:17" ht="12.75">
      <c r="A43" s="4"/>
      <c r="B43" s="4"/>
      <c r="C43" s="4"/>
      <c r="D43" s="4"/>
      <c r="E43" s="4"/>
      <c r="F43" s="4"/>
      <c r="G43" s="4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2.75">
      <c r="A44" s="123" t="s">
        <v>27</v>
      </c>
      <c r="B44" s="31">
        <v>11.9</v>
      </c>
      <c r="C44" s="4">
        <v>686</v>
      </c>
      <c r="D44" s="29">
        <v>13.6</v>
      </c>
      <c r="E44" s="4">
        <v>511</v>
      </c>
      <c r="F44" s="29">
        <v>13.5</v>
      </c>
      <c r="G44" s="4">
        <v>521</v>
      </c>
      <c r="H44" s="114">
        <v>12.3</v>
      </c>
      <c r="I44" s="71">
        <v>641</v>
      </c>
      <c r="J44" s="115">
        <v>12.5</v>
      </c>
      <c r="K44" s="71">
        <v>620</v>
      </c>
      <c r="L44" s="115">
        <v>12.4</v>
      </c>
      <c r="M44" s="71">
        <v>630</v>
      </c>
      <c r="N44" s="115">
        <v>13.9</v>
      </c>
      <c r="O44" s="71">
        <v>489</v>
      </c>
      <c r="P44" s="115">
        <v>13.8</v>
      </c>
      <c r="Q44" s="71">
        <v>497</v>
      </c>
    </row>
    <row r="45" spans="1:17" ht="12.75">
      <c r="A45" s="125"/>
      <c r="B45" s="24"/>
      <c r="C45" s="4">
        <f>SUM(C44)</f>
        <v>686</v>
      </c>
      <c r="D45" s="23"/>
      <c r="E45" s="4">
        <f>SUM(E44)</f>
        <v>511</v>
      </c>
      <c r="F45" s="23"/>
      <c r="G45" s="4">
        <f>SUM(G44)</f>
        <v>521</v>
      </c>
      <c r="H45" s="77"/>
      <c r="I45" s="71">
        <f>SUM(I44)</f>
        <v>641</v>
      </c>
      <c r="J45" s="76"/>
      <c r="K45" s="71">
        <f>SUM(K44)</f>
        <v>620</v>
      </c>
      <c r="L45" s="76"/>
      <c r="M45" s="71">
        <f>SUM(M44)</f>
        <v>630</v>
      </c>
      <c r="N45" s="76"/>
      <c r="O45" s="71">
        <f>SUM(O44)</f>
        <v>489</v>
      </c>
      <c r="P45" s="76"/>
      <c r="Q45" s="71">
        <f>SUM(Q44)</f>
        <v>497</v>
      </c>
    </row>
    <row r="46" spans="1:17" ht="12.75">
      <c r="A46" s="123" t="s">
        <v>6</v>
      </c>
      <c r="B46" s="24">
        <v>4.91</v>
      </c>
      <c r="C46" s="4">
        <v>535</v>
      </c>
      <c r="D46" s="23">
        <v>3.94</v>
      </c>
      <c r="E46" s="4">
        <v>294</v>
      </c>
      <c r="F46" s="23">
        <v>3.81</v>
      </c>
      <c r="G46" s="4">
        <v>265</v>
      </c>
      <c r="H46" s="77">
        <v>4.62</v>
      </c>
      <c r="I46" s="71">
        <v>459</v>
      </c>
      <c r="J46" s="76">
        <v>4.54</v>
      </c>
      <c r="K46" s="71">
        <v>438</v>
      </c>
      <c r="L46" s="76">
        <v>4.28</v>
      </c>
      <c r="M46" s="71">
        <v>374</v>
      </c>
      <c r="N46" s="76">
        <v>4.1</v>
      </c>
      <c r="O46" s="71">
        <v>331</v>
      </c>
      <c r="P46" s="76">
        <v>3.88</v>
      </c>
      <c r="Q46" s="71">
        <v>281</v>
      </c>
    </row>
    <row r="47" spans="1:17" ht="12.75">
      <c r="A47" s="125"/>
      <c r="B47" s="25"/>
      <c r="C47" s="2">
        <f>SUM(C45:C46)</f>
        <v>1221</v>
      </c>
      <c r="D47" s="27"/>
      <c r="E47" s="2">
        <f>SUM(E45:E46)</f>
        <v>805</v>
      </c>
      <c r="F47" s="26"/>
      <c r="G47" s="2">
        <f>SUM(G45:G46)</f>
        <v>786</v>
      </c>
      <c r="H47" s="78"/>
      <c r="I47" s="72">
        <f>SUM(I45:I46)</f>
        <v>1100</v>
      </c>
      <c r="J47" s="116"/>
      <c r="K47" s="72">
        <f>SUM(K45:K46)</f>
        <v>1058</v>
      </c>
      <c r="L47" s="117"/>
      <c r="M47" s="72">
        <f>SUM(M45:M46)</f>
        <v>1004</v>
      </c>
      <c r="N47" s="117"/>
      <c r="O47" s="72">
        <f>SUM(O45:O46)</f>
        <v>820</v>
      </c>
      <c r="P47" s="117"/>
      <c r="Q47" s="72">
        <f>SUM(Q45:Q46)</f>
        <v>778</v>
      </c>
    </row>
    <row r="48" spans="1:17" ht="12.75">
      <c r="A48" s="123" t="s">
        <v>7</v>
      </c>
      <c r="B48" s="24">
        <v>9.95</v>
      </c>
      <c r="C48" s="4">
        <v>526</v>
      </c>
      <c r="D48" s="23">
        <v>7.7</v>
      </c>
      <c r="E48" s="4">
        <v>380</v>
      </c>
      <c r="F48" s="23">
        <v>11.28</v>
      </c>
      <c r="G48" s="4">
        <v>613</v>
      </c>
      <c r="H48" s="77">
        <v>5.31</v>
      </c>
      <c r="I48" s="71">
        <v>228</v>
      </c>
      <c r="J48" s="76">
        <v>5.77</v>
      </c>
      <c r="K48" s="71">
        <v>257</v>
      </c>
      <c r="L48" s="76">
        <v>6.55</v>
      </c>
      <c r="M48" s="71">
        <v>306</v>
      </c>
      <c r="N48" s="76">
        <v>7.26</v>
      </c>
      <c r="O48" s="71">
        <v>352</v>
      </c>
      <c r="P48" s="76">
        <v>5.39</v>
      </c>
      <c r="Q48" s="71">
        <v>233</v>
      </c>
    </row>
    <row r="49" spans="1:17" ht="12.75">
      <c r="A49" s="124"/>
      <c r="B49" s="25"/>
      <c r="C49" s="2">
        <f>SUM(C47:C48)</f>
        <v>1747</v>
      </c>
      <c r="D49" s="26"/>
      <c r="E49" s="2">
        <f>SUM(E47:E48)</f>
        <v>1185</v>
      </c>
      <c r="F49" s="26"/>
      <c r="G49" s="2">
        <f>SUM(G47:G48)</f>
        <v>1399</v>
      </c>
      <c r="H49" s="78"/>
      <c r="I49" s="72">
        <f>SUM(I47:I48)</f>
        <v>1328</v>
      </c>
      <c r="J49" s="117"/>
      <c r="K49" s="72">
        <f>SUM(K47:K48)</f>
        <v>1315</v>
      </c>
      <c r="L49" s="117"/>
      <c r="M49" s="72">
        <f>SUM(M47:M48)</f>
        <v>1310</v>
      </c>
      <c r="N49" s="117"/>
      <c r="O49" s="72">
        <f>SUM(O47:O48)</f>
        <v>1172</v>
      </c>
      <c r="P49" s="117"/>
      <c r="Q49" s="72">
        <f>SUM(Q47:Q48)</f>
        <v>1011</v>
      </c>
    </row>
    <row r="50" spans="1:17" ht="12.75">
      <c r="A50" s="123" t="s">
        <v>8</v>
      </c>
      <c r="B50" s="24">
        <v>1.37</v>
      </c>
      <c r="C50" s="4">
        <v>481</v>
      </c>
      <c r="D50" s="23">
        <v>1.31</v>
      </c>
      <c r="E50" s="4">
        <v>419</v>
      </c>
      <c r="F50" s="23">
        <v>1.34</v>
      </c>
      <c r="G50" s="4">
        <v>449</v>
      </c>
      <c r="H50" s="77">
        <v>1.37</v>
      </c>
      <c r="I50" s="71">
        <v>481</v>
      </c>
      <c r="J50" s="76">
        <v>1.43</v>
      </c>
      <c r="K50" s="71">
        <v>544</v>
      </c>
      <c r="L50" s="76">
        <v>1.46</v>
      </c>
      <c r="M50" s="71">
        <v>577</v>
      </c>
      <c r="N50" s="76">
        <v>1.25</v>
      </c>
      <c r="O50" s="71">
        <v>359</v>
      </c>
      <c r="P50" s="76">
        <v>1.4</v>
      </c>
      <c r="Q50" s="71">
        <v>512</v>
      </c>
    </row>
    <row r="51" spans="1:17" ht="12.75">
      <c r="A51" s="124"/>
      <c r="B51" s="25"/>
      <c r="C51" s="2">
        <f>SUM(C49:C50)</f>
        <v>2228</v>
      </c>
      <c r="D51" s="26"/>
      <c r="E51" s="2">
        <f>SUM(E49:E50)</f>
        <v>1604</v>
      </c>
      <c r="F51" s="26"/>
      <c r="G51" s="2">
        <f>SUM(G49:G50)</f>
        <v>1848</v>
      </c>
      <c r="H51" s="78"/>
      <c r="I51" s="72">
        <f>SUM(I49:I50)</f>
        <v>1809</v>
      </c>
      <c r="J51" s="117"/>
      <c r="K51" s="72">
        <f>SUM(K49:K50)</f>
        <v>1859</v>
      </c>
      <c r="L51" s="117"/>
      <c r="M51" s="72">
        <f>SUM(M49:M50)</f>
        <v>1887</v>
      </c>
      <c r="N51" s="117"/>
      <c r="O51" s="72">
        <f>SUM(O49:O50)</f>
        <v>1531</v>
      </c>
      <c r="P51" s="117"/>
      <c r="Q51" s="72">
        <f>SUM(Q49:Q50)</f>
        <v>1523</v>
      </c>
    </row>
    <row r="52" spans="1:17" ht="12.75">
      <c r="A52" s="123" t="s">
        <v>9</v>
      </c>
      <c r="B52" s="24" t="s">
        <v>122</v>
      </c>
      <c r="C52" s="4">
        <v>525</v>
      </c>
      <c r="D52" s="23" t="s">
        <v>104</v>
      </c>
      <c r="E52" s="4">
        <v>312</v>
      </c>
      <c r="F52" s="23" t="s">
        <v>125</v>
      </c>
      <c r="G52" s="4">
        <v>255</v>
      </c>
      <c r="H52" s="77" t="s">
        <v>119</v>
      </c>
      <c r="I52" s="71">
        <v>574</v>
      </c>
      <c r="J52" s="76" t="s">
        <v>123</v>
      </c>
      <c r="K52" s="71">
        <v>494</v>
      </c>
      <c r="L52" s="76" t="s">
        <v>120</v>
      </c>
      <c r="M52" s="71">
        <v>0</v>
      </c>
      <c r="N52" s="76" t="s">
        <v>126</v>
      </c>
      <c r="O52" s="72">
        <v>36</v>
      </c>
      <c r="P52" s="76" t="s">
        <v>114</v>
      </c>
      <c r="Q52" s="72">
        <v>428</v>
      </c>
    </row>
    <row r="53" spans="1:17" ht="12.75">
      <c r="A53" s="124"/>
      <c r="B53" s="24"/>
      <c r="C53" s="2">
        <f>SUM(C51:C52)</f>
        <v>2753</v>
      </c>
      <c r="D53" s="5"/>
      <c r="E53" s="2">
        <f>SUM(E51:E52)</f>
        <v>1916</v>
      </c>
      <c r="F53" s="5"/>
      <c r="G53" s="2">
        <f>SUM(G51:G52)</f>
        <v>2103</v>
      </c>
      <c r="H53" s="77"/>
      <c r="I53" s="72">
        <f>SUM(I51:I52)</f>
        <v>2383</v>
      </c>
      <c r="J53" s="73"/>
      <c r="K53" s="72">
        <f>SUM(K51:K52)</f>
        <v>2353</v>
      </c>
      <c r="L53" s="73"/>
      <c r="M53" s="72">
        <f>SUM(M51:M52)</f>
        <v>1887</v>
      </c>
      <c r="N53" s="73"/>
      <c r="O53" s="72">
        <f>SUM(O51:O52)</f>
        <v>1567</v>
      </c>
      <c r="P53" s="73"/>
      <c r="Q53" s="72">
        <f>SUM(Q51:Q52)</f>
        <v>1951</v>
      </c>
    </row>
    <row r="54" spans="1:17" ht="12.75">
      <c r="A54" s="2" t="s">
        <v>10</v>
      </c>
      <c r="B54" s="2"/>
      <c r="C54" s="2"/>
      <c r="D54" s="7"/>
      <c r="E54" s="2"/>
      <c r="F54" s="7"/>
      <c r="G54" s="2"/>
      <c r="H54" s="72"/>
      <c r="I54" s="72"/>
      <c r="J54" s="100"/>
      <c r="K54" s="72"/>
      <c r="L54" s="100"/>
      <c r="M54" s="72"/>
      <c r="N54" s="74"/>
      <c r="O54" s="72"/>
      <c r="P54" s="74"/>
      <c r="Q54" s="72"/>
    </row>
    <row r="55" spans="1:17" ht="12.75">
      <c r="A55" s="123"/>
      <c r="B55" s="5"/>
      <c r="C55" s="4"/>
      <c r="D55" s="5"/>
      <c r="E55" s="4"/>
      <c r="F55" s="5"/>
      <c r="G55" s="4"/>
      <c r="H55" s="73"/>
      <c r="I55" s="71"/>
      <c r="J55" s="71"/>
      <c r="K55" s="71"/>
      <c r="L55" s="73"/>
      <c r="M55" s="71"/>
      <c r="N55" s="73"/>
      <c r="O55" s="71"/>
      <c r="P55" s="73"/>
      <c r="Q55" s="71"/>
    </row>
    <row r="56" spans="1:17" ht="12.75">
      <c r="A56" s="125"/>
      <c r="B56" s="6"/>
      <c r="C56" s="2"/>
      <c r="D56" s="6"/>
      <c r="E56" s="2"/>
      <c r="F56" s="6"/>
      <c r="G56" s="2"/>
      <c r="H56" s="74"/>
      <c r="I56" s="72"/>
      <c r="J56" s="72"/>
      <c r="K56" s="72"/>
      <c r="L56" s="74"/>
      <c r="M56" s="72"/>
      <c r="N56" s="74"/>
      <c r="O56" s="72"/>
      <c r="P56" s="74"/>
      <c r="Q56" s="72"/>
    </row>
    <row r="57" spans="1:17" ht="12.75">
      <c r="A57" s="123"/>
      <c r="B57" s="5"/>
      <c r="C57" s="4"/>
      <c r="D57" s="5"/>
      <c r="E57" s="4"/>
      <c r="F57" s="5"/>
      <c r="G57" s="4"/>
      <c r="H57" s="73"/>
      <c r="I57" s="71"/>
      <c r="J57" s="71"/>
      <c r="K57" s="71"/>
      <c r="L57" s="73"/>
      <c r="M57" s="71"/>
      <c r="N57" s="73"/>
      <c r="O57" s="71"/>
      <c r="P57" s="73"/>
      <c r="Q57" s="71"/>
    </row>
    <row r="58" spans="1:17" ht="12.75">
      <c r="A58" s="125"/>
      <c r="B58" s="6"/>
      <c r="C58" s="2"/>
      <c r="D58" s="6"/>
      <c r="E58" s="2"/>
      <c r="F58" s="6"/>
      <c r="G58" s="2"/>
      <c r="H58" s="74"/>
      <c r="I58" s="72"/>
      <c r="J58" s="72"/>
      <c r="K58" s="72"/>
      <c r="L58" s="74"/>
      <c r="M58" s="72"/>
      <c r="N58" s="74"/>
      <c r="O58" s="72"/>
      <c r="P58" s="74"/>
      <c r="Q58" s="72"/>
    </row>
    <row r="59" spans="1:17" ht="12.75">
      <c r="A59" s="123"/>
      <c r="B59" s="5"/>
      <c r="C59" s="4"/>
      <c r="D59" s="5"/>
      <c r="E59" s="4"/>
      <c r="F59" s="5"/>
      <c r="G59" s="4"/>
      <c r="H59" s="73"/>
      <c r="I59" s="71"/>
      <c r="J59" s="71"/>
      <c r="K59" s="71"/>
      <c r="L59" s="73"/>
      <c r="M59" s="71"/>
      <c r="N59" s="73"/>
      <c r="O59" s="71"/>
      <c r="P59" s="73"/>
      <c r="Q59" s="71"/>
    </row>
    <row r="60" spans="1:17" ht="12.75">
      <c r="A60" s="124"/>
      <c r="B60" s="6"/>
      <c r="C60" s="2"/>
      <c r="D60" s="6"/>
      <c r="E60" s="2"/>
      <c r="F60" s="6"/>
      <c r="G60" s="2"/>
      <c r="H60" s="74"/>
      <c r="I60" s="72"/>
      <c r="J60" s="72"/>
      <c r="K60" s="72"/>
      <c r="L60" s="74"/>
      <c r="M60" s="72"/>
      <c r="N60" s="74"/>
      <c r="O60" s="72"/>
      <c r="P60" s="74"/>
      <c r="Q60" s="72"/>
    </row>
    <row r="61" spans="1:17" ht="12.75">
      <c r="A61" s="123"/>
      <c r="B61" s="5"/>
      <c r="C61" s="4"/>
      <c r="D61" s="5"/>
      <c r="E61" s="4"/>
      <c r="F61" s="5"/>
      <c r="G61" s="4"/>
      <c r="H61" s="73"/>
      <c r="I61" s="71"/>
      <c r="J61" s="71"/>
      <c r="K61" s="71"/>
      <c r="L61" s="73"/>
      <c r="M61" s="71"/>
      <c r="N61" s="73"/>
      <c r="O61" s="71"/>
      <c r="P61" s="73"/>
      <c r="Q61" s="71"/>
    </row>
    <row r="62" spans="1:17" ht="12.75">
      <c r="A62" s="124"/>
      <c r="B62" s="6"/>
      <c r="C62" s="2"/>
      <c r="D62" s="6"/>
      <c r="E62" s="2"/>
      <c r="F62" s="6"/>
      <c r="G62" s="2"/>
      <c r="H62" s="74"/>
      <c r="I62" s="72"/>
      <c r="J62" s="72"/>
      <c r="K62" s="72"/>
      <c r="L62" s="74"/>
      <c r="M62" s="72"/>
      <c r="N62" s="74"/>
      <c r="O62" s="72"/>
      <c r="P62" s="74"/>
      <c r="Q62" s="72"/>
    </row>
    <row r="63" spans="1:17" ht="12.75">
      <c r="A63" s="123"/>
      <c r="B63" s="5"/>
      <c r="C63" s="4"/>
      <c r="D63" s="5"/>
      <c r="E63" s="4"/>
      <c r="F63" s="5"/>
      <c r="G63" s="4"/>
      <c r="H63" s="73"/>
      <c r="I63" s="71"/>
      <c r="J63" s="71"/>
      <c r="K63" s="71"/>
      <c r="L63" s="73"/>
      <c r="M63" s="71"/>
      <c r="N63" s="73"/>
      <c r="O63" s="71"/>
      <c r="P63" s="73"/>
      <c r="Q63" s="71"/>
    </row>
    <row r="64" spans="1:17" ht="12.75">
      <c r="A64" s="124"/>
      <c r="B64" s="6"/>
      <c r="C64" s="2"/>
      <c r="D64" s="6"/>
      <c r="E64" s="2"/>
      <c r="F64" s="6"/>
      <c r="G64" s="2"/>
      <c r="H64" s="74"/>
      <c r="I64" s="72"/>
      <c r="J64" s="72"/>
      <c r="K64" s="72"/>
      <c r="L64" s="74"/>
      <c r="M64" s="72"/>
      <c r="N64" s="74"/>
      <c r="O64" s="72"/>
      <c r="P64" s="74"/>
      <c r="Q64" s="72"/>
    </row>
    <row r="65" spans="1:17" ht="12.75">
      <c r="A65" s="14" t="s">
        <v>11</v>
      </c>
      <c r="B65" s="14"/>
      <c r="C65" s="3">
        <f>C53</f>
        <v>2753</v>
      </c>
      <c r="D65" s="3"/>
      <c r="E65" s="3">
        <f>E53</f>
        <v>1916</v>
      </c>
      <c r="F65" s="3"/>
      <c r="G65" s="3">
        <f>G53</f>
        <v>2103</v>
      </c>
      <c r="H65" s="79"/>
      <c r="I65" s="70">
        <f>I53</f>
        <v>2383</v>
      </c>
      <c r="J65" s="70"/>
      <c r="K65" s="70">
        <f>K53</f>
        <v>2353</v>
      </c>
      <c r="L65" s="70"/>
      <c r="M65" s="70">
        <f>M53</f>
        <v>1887</v>
      </c>
      <c r="N65" s="79"/>
      <c r="O65" s="70">
        <f>O53</f>
        <v>1567</v>
      </c>
      <c r="P65" s="79"/>
      <c r="Q65" s="70">
        <f>Q53</f>
        <v>1951</v>
      </c>
    </row>
    <row r="66" spans="1:17" ht="12.75">
      <c r="A66" s="14" t="s">
        <v>12</v>
      </c>
      <c r="B66" s="14"/>
      <c r="C66" s="8">
        <v>1</v>
      </c>
      <c r="D66" s="8"/>
      <c r="E66" s="8">
        <v>7</v>
      </c>
      <c r="F66" s="8"/>
      <c r="G66" s="8">
        <v>6</v>
      </c>
      <c r="H66" s="79"/>
      <c r="I66" s="75">
        <v>1</v>
      </c>
      <c r="J66" s="75"/>
      <c r="K66" s="75">
        <v>2</v>
      </c>
      <c r="L66" s="75"/>
      <c r="M66" s="75">
        <v>4</v>
      </c>
      <c r="N66" s="79"/>
      <c r="O66" s="75">
        <v>5</v>
      </c>
      <c r="P66" s="79"/>
      <c r="Q66" s="75">
        <v>3</v>
      </c>
    </row>
    <row r="72" ht="12.75" customHeight="1"/>
  </sheetData>
  <sheetProtection/>
  <mergeCells count="74">
    <mergeCell ref="F6:G6"/>
    <mergeCell ref="H6:I6"/>
    <mergeCell ref="B6:C6"/>
    <mergeCell ref="D6:E6"/>
    <mergeCell ref="A1:C1"/>
    <mergeCell ref="A4:A5"/>
    <mergeCell ref="B3:Q3"/>
    <mergeCell ref="P4:Q5"/>
    <mergeCell ref="F4:G5"/>
    <mergeCell ref="H4:I5"/>
    <mergeCell ref="B4:C5"/>
    <mergeCell ref="N4:O5"/>
    <mergeCell ref="D7:E7"/>
    <mergeCell ref="J7:K7"/>
    <mergeCell ref="L7:M7"/>
    <mergeCell ref="H38:I39"/>
    <mergeCell ref="J38:K39"/>
    <mergeCell ref="F7:G7"/>
    <mergeCell ref="H7:I7"/>
    <mergeCell ref="F38:G39"/>
    <mergeCell ref="A10:A11"/>
    <mergeCell ref="B7:C7"/>
    <mergeCell ref="A38:A39"/>
    <mergeCell ref="B38:C39"/>
    <mergeCell ref="A23:A24"/>
    <mergeCell ref="A25:A26"/>
    <mergeCell ref="A12:A13"/>
    <mergeCell ref="A14:A15"/>
    <mergeCell ref="A16:A17"/>
    <mergeCell ref="A18:A19"/>
    <mergeCell ref="A59:A60"/>
    <mergeCell ref="A61:A62"/>
    <mergeCell ref="A46:A47"/>
    <mergeCell ref="A50:A51"/>
    <mergeCell ref="A21:A22"/>
    <mergeCell ref="A27:A28"/>
    <mergeCell ref="A29:A30"/>
    <mergeCell ref="A35:C35"/>
    <mergeCell ref="B41:C41"/>
    <mergeCell ref="B40:C40"/>
    <mergeCell ref="P38:Q39"/>
    <mergeCell ref="P40:Q40"/>
    <mergeCell ref="D40:E40"/>
    <mergeCell ref="F40:G40"/>
    <mergeCell ref="A63:A64"/>
    <mergeCell ref="D4:E5"/>
    <mergeCell ref="J4:K5"/>
    <mergeCell ref="L4:M5"/>
    <mergeCell ref="A55:A56"/>
    <mergeCell ref="A57:A58"/>
    <mergeCell ref="A52:A53"/>
    <mergeCell ref="J41:K41"/>
    <mergeCell ref="A44:A45"/>
    <mergeCell ref="A48:A49"/>
    <mergeCell ref="J40:K40"/>
    <mergeCell ref="D38:E39"/>
    <mergeCell ref="D41:E41"/>
    <mergeCell ref="F41:G41"/>
    <mergeCell ref="P41:Q41"/>
    <mergeCell ref="P6:Q6"/>
    <mergeCell ref="P7:Q7"/>
    <mergeCell ref="H37:Q37"/>
    <mergeCell ref="N7:O7"/>
    <mergeCell ref="H41:I41"/>
    <mergeCell ref="H40:I40"/>
    <mergeCell ref="J6:K6"/>
    <mergeCell ref="L6:M6"/>
    <mergeCell ref="N6:O6"/>
    <mergeCell ref="L41:M41"/>
    <mergeCell ref="N41:O41"/>
    <mergeCell ref="L38:M39"/>
    <mergeCell ref="N38:O39"/>
    <mergeCell ref="L40:M40"/>
    <mergeCell ref="N40:O40"/>
  </mergeCells>
  <printOptions/>
  <pageMargins left="0.75" right="0.75" top="1" bottom="1" header="0.5" footer="0.5"/>
  <pageSetup horizontalDpi="300" verticalDpi="300" orientation="landscape" paperSize="9" scale="79" r:id="rId1"/>
  <headerFooter alignWithMargins="0">
    <oddHeader>&amp;CCombined Events Meeting
(incorporating The Yorkshire Championships)
held at Doncaster
on 26th &amp; 27th September 2009</oddHeader>
    <oddFooter>&amp;R01.10.2009</oddFooter>
  </headerFooter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ROBBIE</cp:lastModifiedBy>
  <cp:lastPrinted>2008-09-15T18:49:35Z</cp:lastPrinted>
  <dcterms:created xsi:type="dcterms:W3CDTF">2002-09-27T19:24:31Z</dcterms:created>
  <dcterms:modified xsi:type="dcterms:W3CDTF">2014-02-19T15:40:17Z</dcterms:modified>
  <cp:category/>
  <cp:version/>
  <cp:contentType/>
  <cp:contentStatus/>
</cp:coreProperties>
</file>